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OYOVACUNACION\Downloads\"/>
    </mc:Choice>
  </mc:AlternateContent>
  <xr:revisionPtr revIDLastSave="0" documentId="8_{61CB46B2-CCF3-4677-AC29-AD4CB9E541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CESOS JURIDICOS" sheetId="9" r:id="rId1"/>
    <sheet name="Hoja1" sheetId="10" r:id="rId2"/>
  </sheets>
  <definedNames>
    <definedName name="_xlnm._FilterDatabase" localSheetId="0" hidden="1">'PROCESOS JURIDICOS'!$A$10:$U$28</definedName>
    <definedName name="_xlnm.Print_Titles" localSheetId="0">'PROCESOS JURIDICOS'!$5:$10</definedName>
  </definedNames>
  <calcPr calcId="191029"/>
</workbook>
</file>

<file path=xl/calcChain.xml><?xml version="1.0" encoding="utf-8"?>
<calcChain xmlns="http://schemas.openxmlformats.org/spreadsheetml/2006/main">
  <c r="J28" i="9" l="1"/>
  <c r="S28" i="9" l="1"/>
  <c r="R28" i="9"/>
  <c r="Q28" i="9"/>
  <c r="L28" i="9" l="1"/>
  <c r="K28" i="9"/>
  <c r="E15" i="10"/>
  <c r="I28" i="9"/>
  <c r="T12" i="9"/>
  <c r="T28" i="9" s="1"/>
</calcChain>
</file>

<file path=xl/sharedStrings.xml><?xml version="1.0" encoding="utf-8"?>
<sst xmlns="http://schemas.openxmlformats.org/spreadsheetml/2006/main" count="208" uniqueCount="132">
  <si>
    <t>ESE FABIO JARAMILLO LONDOÑO</t>
  </si>
  <si>
    <t>TIPO PROCESO</t>
  </si>
  <si>
    <t>DEMANDANTE</t>
  </si>
  <si>
    <t>DEMANDADO</t>
  </si>
  <si>
    <t>PROBABILIDAD DE PERDIDA</t>
  </si>
  <si>
    <t>Accion de Reparacion Directa</t>
  </si>
  <si>
    <t>PASIVO CONTINGENTE</t>
  </si>
  <si>
    <t>Nulidad y Restablecimiento del Derecho</t>
  </si>
  <si>
    <t>JOSE RICAURTE RIVAS HERRERA</t>
  </si>
  <si>
    <t>18-001-33-33-001-2014-00142-00</t>
  </si>
  <si>
    <t xml:space="preserve"> 18-001-33-31-901-2015-00062-00</t>
  </si>
  <si>
    <t>LUZ DARY PASTRANA VALENCIA Y OTRO</t>
  </si>
  <si>
    <t>CON UNA PROBABILIDAD MAYOR AL 90% SE RECONOCE COMO OBLIGACION</t>
  </si>
  <si>
    <t>18-001-33-33-002-2012-00417-00</t>
  </si>
  <si>
    <t>NELSON TRUJILLO VALDERRAMA Y OTROS</t>
  </si>
  <si>
    <t>ACTIVO CONTINGENTE</t>
  </si>
  <si>
    <t>18-001-31-05-001-2011-00112-02</t>
  </si>
  <si>
    <t>Ordinario Laboral de Primera Instancia</t>
  </si>
  <si>
    <t>COOMEVA EPS Y PORVENIR</t>
  </si>
  <si>
    <t>18-001-33-31-902-2015-000-34-00</t>
  </si>
  <si>
    <t>Reparación Directa</t>
  </si>
  <si>
    <t>18-001-31-05-001-2016-00681-00</t>
  </si>
  <si>
    <t>TERESA DE JESUS VARGAS GOMEZ</t>
  </si>
  <si>
    <t>JUZGADO PRIMERO LABORAL DEL CIRCUITO</t>
  </si>
  <si>
    <t>E.S.E. Fabio Jaramillo Londoño</t>
  </si>
  <si>
    <t>FABIO RODRIGUEZ SALINAS</t>
  </si>
  <si>
    <t>18001333300120170048500</t>
  </si>
  <si>
    <t>Administrativo nulidad y restablecimiento del derecho</t>
  </si>
  <si>
    <t>Se reportó en el SIHO pero no se encontraba en esta relación</t>
  </si>
  <si>
    <t>180013333004201700440</t>
  </si>
  <si>
    <t>Administrativo reparacion directa</t>
  </si>
  <si>
    <t>NARDA LILIANA RODRIGUEZ BORJA</t>
  </si>
  <si>
    <t>EDILSON ALBERTO SALAMANCA</t>
  </si>
  <si>
    <t>ESE FABIO JARAMILLO LONDOÑO Y  OTROS</t>
  </si>
  <si>
    <t>INFORME PROCESOS JURIDICOS</t>
  </si>
  <si>
    <t>ESTADO DEL PROCESO</t>
  </si>
  <si>
    <t>PROCESO EN CONTRA</t>
  </si>
  <si>
    <t>PROCESO A FAVOR</t>
  </si>
  <si>
    <t>JUZGADO SEGUNDO ADMINISTRATIVO</t>
  </si>
  <si>
    <t>DIANA PATRICIA CARDONA CORREA Y OTROS</t>
  </si>
  <si>
    <t>18001333300220170067500</t>
  </si>
  <si>
    <t>Asesora Jurídica</t>
  </si>
  <si>
    <t>JUZGADO TERCERO ADMINISTRAVICO</t>
  </si>
  <si>
    <t>18001333300320180076400</t>
  </si>
  <si>
    <t>JOSE OLIVO BUSTOS GUZMAN Y OTROS</t>
  </si>
  <si>
    <t>NIT: 900211468-3</t>
  </si>
  <si>
    <t>18001310500120190016300</t>
  </si>
  <si>
    <t xml:space="preserve">Accion de reintegro </t>
  </si>
  <si>
    <t>18-001-33-33-002-2013-00125-00</t>
  </si>
  <si>
    <t>LUZ BERCY BRAVO HOME Y OTROS</t>
  </si>
  <si>
    <t>ADRIANA MEDINA MUÑOZ</t>
  </si>
  <si>
    <t>A espera de fecha de audiencia inicial.</t>
  </si>
  <si>
    <r>
      <t>Se aplazo la audiencia de pruebas. A espera de nueva fecha. -</t>
    </r>
    <r>
      <rPr>
        <b/>
        <sz val="11"/>
        <color theme="1"/>
        <rFont val="Calibri"/>
        <family val="2"/>
        <scheme val="minor"/>
      </rPr>
      <t xml:space="preserve"> La E.S.E, presentó contestatción estemporanea y no asistio a audiencia inical el 23 de enero del 2020.</t>
    </r>
  </si>
  <si>
    <r>
      <rPr>
        <b/>
        <sz val="11"/>
        <color theme="1"/>
        <rFont val="Calibri"/>
        <family val="2"/>
        <scheme val="minor"/>
      </rPr>
      <t>Fallo en primera instancia a favor de la E.S.E, el cual fue recurrido,</t>
    </r>
    <r>
      <rPr>
        <sz val="11"/>
        <color theme="1"/>
        <rFont val="Calibri"/>
        <family val="2"/>
        <scheme val="minor"/>
      </rPr>
      <t xml:space="preserve"> se presentó alegatos de conclusión en segunda instancia. A espera de fallo del tribunal. </t>
    </r>
  </si>
  <si>
    <r>
      <rPr>
        <b/>
        <sz val="12"/>
        <color theme="1"/>
        <rFont val="Calibri"/>
        <family val="2"/>
        <scheme val="minor"/>
      </rPr>
      <t>TERMINADO EN CONTRA DE LA ESE</t>
    </r>
    <r>
      <rPr>
        <b/>
        <sz val="11"/>
        <color theme="1"/>
        <rFont val="Calibri"/>
        <family val="2"/>
        <scheme val="minor"/>
      </rPr>
      <t xml:space="preserve">. 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FALTA EFECTUAR PAGO</t>
    </r>
    <r>
      <rPr>
        <sz val="11"/>
        <color theme="1"/>
        <rFont val="Calibri"/>
        <family val="2"/>
        <scheme val="minor"/>
      </rPr>
      <t xml:space="preserve"> Fallo en segunda instancia en contra de la ESE.</t>
    </r>
  </si>
  <si>
    <t>JUZGADO QUINTO ADMINISTRATIVO</t>
  </si>
  <si>
    <t>JJUZGADO QUINTO ADMINISTRATIVO</t>
  </si>
  <si>
    <r>
      <t>S</t>
    </r>
    <r>
      <rPr>
        <b/>
        <sz val="11"/>
        <color theme="1"/>
        <rFont val="Calibri"/>
        <family val="2"/>
        <scheme val="minor"/>
      </rPr>
      <t>e profirio fallo de primera instancia a favor de la E.S.E,</t>
    </r>
    <r>
      <rPr>
        <sz val="11"/>
        <color theme="1"/>
        <rFont val="Calibri"/>
        <family val="2"/>
        <scheme val="minor"/>
      </rPr>
      <t xml:space="preserve"> el cual fue recurrido por la parte accionante.  El cual fue admitivo por el Tribunal el 10 de agosto del 2021. A esperea de que corran traslado de alegatos  </t>
    </r>
  </si>
  <si>
    <t xml:space="preserve">El 10 de agosto del 2021, se dicto sentencia a favor de la E.S.E La cual subio al Tribunal por Consulta.  </t>
  </si>
  <si>
    <r>
      <rPr>
        <b/>
        <sz val="11"/>
        <color theme="1"/>
        <rFont val="Calibri"/>
        <family val="2"/>
        <scheme val="minor"/>
      </rPr>
      <t>Se profirio fallo de primera instancia en contra  de la E.S.E,</t>
    </r>
    <r>
      <rPr>
        <sz val="11"/>
        <color theme="1"/>
        <rFont val="Calibri"/>
        <family val="2"/>
        <scheme val="minor"/>
      </rPr>
      <t xml:space="preserve"> el cual fue recurrido.  Se admitio la apelacion dmediante auto del 29 de octubre del 2021</t>
    </r>
  </si>
  <si>
    <t>180013333003202100508</t>
  </si>
  <si>
    <t xml:space="preserve">Accion de Repeteción </t>
  </si>
  <si>
    <t>MARTHA PATRICIA ORTIZ VEGA</t>
  </si>
  <si>
    <r>
      <t xml:space="preserve">JUZGADO PRIMERO ADMINISTRATIVO  - </t>
    </r>
    <r>
      <rPr>
        <b/>
        <sz val="11"/>
        <color theme="1"/>
        <rFont val="Calibri"/>
        <family val="2"/>
        <scheme val="minor"/>
      </rPr>
      <t>TRIBUNAL ADMINISTRATIVO - despacho segundo</t>
    </r>
  </si>
  <si>
    <r>
      <t xml:space="preserve">JUZGADO PRIMERO ADMINISTRATIVO  </t>
    </r>
    <r>
      <rPr>
        <b/>
        <sz val="11"/>
        <color theme="1"/>
        <rFont val="Calibri"/>
        <family val="2"/>
        <scheme val="minor"/>
      </rPr>
      <t>TRIBUNAL ADMINISTRATIVO</t>
    </r>
    <r>
      <rPr>
        <sz val="11"/>
        <color theme="1"/>
        <rFont val="Calibri"/>
        <family val="2"/>
        <scheme val="minor"/>
      </rPr>
      <t xml:space="preserve"> despacho primero</t>
    </r>
  </si>
  <si>
    <t>Se dicto sentencia donde se revoca la condena impuesta en primera instancia en contra de Fondo de Pensiones y Cesantias Porvenir. Se deja incolume la condena profesrida en contra de COOMEVA.  Se condena en costas por valor de $3.784.487</t>
  </si>
  <si>
    <r>
      <t xml:space="preserve">JUZGADO SEGUNDO ADMINISTRATIVO                      </t>
    </r>
    <r>
      <rPr>
        <b/>
        <sz val="11"/>
        <color theme="1"/>
        <rFont val="Calibri"/>
        <family val="2"/>
        <scheme val="minor"/>
      </rPr>
      <t>TRIBUNAL ADMINISTRATIVO</t>
    </r>
    <r>
      <rPr>
        <sz val="11"/>
        <color theme="1"/>
        <rFont val="Calibri"/>
        <family val="2"/>
        <scheme val="minor"/>
      </rPr>
      <t xml:space="preserve"> despacho segundo</t>
    </r>
  </si>
  <si>
    <t xml:space="preserve">DESPACHO JUDICIAL ADELANTA PROCESO </t>
  </si>
  <si>
    <t>1° INSTANCIA</t>
  </si>
  <si>
    <t>2° INSTANCIA</t>
  </si>
  <si>
    <t xml:space="preserve">RADICADO PROCESO. </t>
  </si>
  <si>
    <t>N°</t>
  </si>
  <si>
    <t>REGISTRO CONTABLE</t>
  </si>
  <si>
    <t>Nulidad y Restablecimiento del Derecho.</t>
  </si>
  <si>
    <t>CUENTA POR PAGAR</t>
  </si>
  <si>
    <t xml:space="preserve">VALOR A PAGAR DE INTERESES A LA FECHA. </t>
  </si>
  <si>
    <t>x</t>
  </si>
  <si>
    <t>OBLIGACIÓN REMOTA</t>
  </si>
  <si>
    <t>OBLIGACIÓN POSIBLE</t>
  </si>
  <si>
    <t>VALOR RIESGO DE LA CONDENA - REGISTRO CONTABLE</t>
  </si>
  <si>
    <t>CUENTA EN TRAMITE DE COBRO</t>
  </si>
  <si>
    <t>OBLIGACION POSIBLE</t>
  </si>
  <si>
    <t>OBLIGACIÓN PROBABLE</t>
  </si>
  <si>
    <r>
      <rPr>
        <b/>
        <sz val="11"/>
        <color theme="1"/>
        <rFont val="Calibri"/>
        <family val="2"/>
        <scheme val="minor"/>
      </rPr>
      <t>Se profirio fallo de primera instancia en contra  de la E.S.E,</t>
    </r>
    <r>
      <rPr>
        <sz val="11"/>
        <color theme="1"/>
        <rFont val="Calibri"/>
        <family val="2"/>
        <scheme val="minor"/>
      </rPr>
      <t xml:space="preserve"> el cual fue recurrido.  EL 21 de julio del 2021 se concedio el recurso. El cual fue admitido el 10 de marzo- LA CONDENA FUE EN ABSTRACTO</t>
    </r>
  </si>
  <si>
    <t xml:space="preserve">SEGÚN LA CONTADURÍA GENERAL DE LA REPÚBLICA </t>
  </si>
  <si>
    <t>Cuando la probabilidad de pérdida del proceso es prácticamente nula, este hecho no será objeto de reconocimiento ni de revelación en los estados financieros de la empresa.</t>
  </si>
  <si>
    <t>Cuando la probabilidad de pérdida del proceso es más alta que la probabilidad de no pérdida.</t>
  </si>
  <si>
    <r>
      <t xml:space="preserve">    </t>
    </r>
    <r>
      <rPr>
        <sz val="12"/>
        <color theme="1"/>
        <rFont val="Franklin Gothic Book"/>
        <family val="2"/>
      </rPr>
      <t>Cuando la probabilidad de pérdida del proceso es menor que la probabilidad de no pérdida, la empresa revelará la obligación como un pasivo contingente.</t>
    </r>
  </si>
  <si>
    <r>
      <t xml:space="preserve"> </t>
    </r>
    <r>
      <rPr>
        <b/>
        <sz val="11"/>
        <color theme="1"/>
        <rFont val="Calibri"/>
        <family val="2"/>
        <scheme val="minor"/>
      </rPr>
      <t>TRIBUNAL ADMINISTRATIVO despacho cuarto</t>
    </r>
  </si>
  <si>
    <r>
      <rPr>
        <b/>
        <sz val="11"/>
        <color theme="1"/>
        <rFont val="Calibri"/>
        <family val="2"/>
        <scheme val="minor"/>
      </rPr>
      <t xml:space="preserve">FALLO PRIMERA INSTANCIA EN CONTRA DE LA E.S.E. </t>
    </r>
    <r>
      <rPr>
        <sz val="11"/>
        <color theme="1"/>
        <rFont val="Calibri"/>
        <family val="2"/>
        <scheme val="minor"/>
      </rPr>
      <t xml:space="preserve">El día 09 de septiembre se llevo audiencia de lectura de fallo, se dicto sentencia condenatoria para la E.S.E. el proceso subio en consulta al Tribunal sala civil. A espera de fallo segunda instancia  . </t>
    </r>
  </si>
  <si>
    <t>ACCION DE REPARACIÓN DIRECTA</t>
  </si>
  <si>
    <t>N° PROCESOS</t>
  </si>
  <si>
    <t>GANADOS 1° INSTANCIA</t>
  </si>
  <si>
    <t>VALOR PRETENCIONES</t>
  </si>
  <si>
    <t>PERDIDOS 1° INSTANCIA</t>
  </si>
  <si>
    <t xml:space="preserve">ABSTRATO. </t>
  </si>
  <si>
    <t>ADMINISTRATIVO - FALLA SERVICIO MEDICO</t>
  </si>
  <si>
    <t xml:space="preserve"> ASUNTOS LABORAL   </t>
  </si>
  <si>
    <t>ADMINISTRATIVO LABORAL - NULIDAD Y RESTABLECIMEINTO DEL DERECHO</t>
  </si>
  <si>
    <t xml:space="preserve">LABORAL ORDINARIO </t>
  </si>
  <si>
    <t>GANADOS SENTENCIA EN FIRME</t>
  </si>
  <si>
    <t>TOTAL PROCESOS</t>
  </si>
  <si>
    <t xml:space="preserve">SENTENCIA PENDIENTE DE PAGO </t>
  </si>
  <si>
    <t>Fallo del año 2018</t>
  </si>
  <si>
    <t xml:space="preserve">PROCESOS NUEVOS </t>
  </si>
  <si>
    <t xml:space="preserve">Hechos del año 2016 </t>
  </si>
  <si>
    <t>18001233300020210016700</t>
  </si>
  <si>
    <t>Nulidad y Restablecimiento del derecho</t>
  </si>
  <si>
    <t>KATERINE CARDENAS SANCHEZ</t>
  </si>
  <si>
    <t xml:space="preserve">ESE FABIO JARAMILLO LONDOÑO </t>
  </si>
  <si>
    <t>TRIBUNAL ADMINISTRATIVO - Despacho primero</t>
  </si>
  <si>
    <t xml:space="preserve">Se efectuó audiencia de pruebas, no se ha cerrado dicha etapa, a espera de decisón por parte del juzgado. </t>
  </si>
  <si>
    <t>Se presentó demanda la cual fue adminitida y contestada por la parte accionada.  A espera de fijación de audiencia.</t>
  </si>
  <si>
    <t xml:space="preserve">PRETENCION INICIAL PASIVO CONTINGENTE </t>
  </si>
  <si>
    <t xml:space="preserve">PRETENCION INICIAL ACTIVO CONTINGENTE </t>
  </si>
  <si>
    <t>Se contestó la demanda por parte de la entidad, se tiene programada audiencia inicial para el 23 de febrero del 2023.</t>
  </si>
  <si>
    <t xml:space="preserve">VALOR  RECONOCIDO EN SENTENCIA EN CONTRA </t>
  </si>
  <si>
    <t xml:space="preserve">VALOR  RECONOCIDO EN SENTENCIA A FAVOR </t>
  </si>
  <si>
    <t xml:space="preserve">ARIS RINCON PIMENTEL </t>
  </si>
  <si>
    <t xml:space="preserve">PRETENCION AJUSTADA INFLACIÓN  PASIVO CONTINGENTE </t>
  </si>
  <si>
    <t xml:space="preserve">PRETENCION AJUSTADA INFLACIÓN ACTIVO CONTINGENTE </t>
  </si>
  <si>
    <t xml:space="preserve">Se realizó audiencia inical el pasado 30 de marzo del 2023. </t>
  </si>
  <si>
    <t>18001333300220220027000</t>
  </si>
  <si>
    <t xml:space="preserve">ACCIÓN POPULAR </t>
  </si>
  <si>
    <t>DEFENSORIA DEL PUEBLO</t>
  </si>
  <si>
    <t>NO SE REGISTRA. POR NO SER UNA PRETENCIÓN A FAVOR DE TERCERO, SI NO OBLIGACIÓN DE INVERSIÓN DE LA ESE</t>
  </si>
  <si>
    <t>180943189-001-2022-00026</t>
  </si>
  <si>
    <t>ANDREA VALENTINA INDARRAGA CHAVARRO</t>
  </si>
  <si>
    <t>JUZGADO PROMISCUO BELEN DE LOS ANDAQUIES</t>
  </si>
  <si>
    <t>Se tiene programada aud de pacto de cumplimiento para el 18 de julio del 2023</t>
  </si>
  <si>
    <t xml:space="preserve">El  19 de mayo del 2023 se realizó aud laboral, se contestó la demanda y se llamó en garantias. </t>
  </si>
  <si>
    <t>Informe a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</si>
</sst>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_(* #,##0.00_);_(* \(#,##0.00\);_(* &quot;-&quot;??_);_(@_)"/>
    <numFmt numFmtId="165" formatCode="0;[Red]0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Franklin Gothic Book"/>
      <family val="2"/>
    </font>
    <font>
      <b/>
      <sz val="12"/>
      <color theme="1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1" fontId="4" fillId="2" borderId="0" xfId="1" applyNumberFormat="1" applyFont="1" applyFill="1"/>
    <xf numFmtId="1" fontId="5" fillId="2" borderId="0" xfId="1" applyNumberFormat="1" applyFont="1" applyFill="1"/>
    <xf numFmtId="3" fontId="0" fillId="0" borderId="0" xfId="0" applyNumberFormat="1"/>
    <xf numFmtId="0" fontId="0" fillId="2" borderId="0" xfId="0" applyFill="1"/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6" fontId="4" fillId="2" borderId="0" xfId="2" applyNumberFormat="1" applyFont="1" applyFill="1" applyAlignment="1"/>
    <xf numFmtId="166" fontId="5" fillId="2" borderId="0" xfId="2" applyNumberFormat="1" applyFont="1" applyFill="1" applyAlignment="1"/>
    <xf numFmtId="166" fontId="0" fillId="2" borderId="0" xfId="2" applyNumberFormat="1" applyFont="1" applyFill="1"/>
    <xf numFmtId="0" fontId="0" fillId="0" borderId="0" xfId="0" applyAlignment="1">
      <alignment vertical="center" wrapText="1"/>
    </xf>
    <xf numFmtId="3" fontId="0" fillId="0" borderId="0" xfId="0" applyNumberFormat="1" applyAlignment="1">
      <alignment vertical="center" wrapText="1"/>
    </xf>
    <xf numFmtId="0" fontId="9" fillId="0" borderId="0" xfId="0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166" fontId="9" fillId="2" borderId="0" xfId="2" applyNumberFormat="1" applyFont="1" applyFill="1"/>
    <xf numFmtId="0" fontId="9" fillId="0" borderId="0" xfId="0" applyFont="1"/>
    <xf numFmtId="0" fontId="0" fillId="2" borderId="3" xfId="0" applyFill="1" applyBorder="1"/>
    <xf numFmtId="0" fontId="0" fillId="0" borderId="4" xfId="0" applyBorder="1"/>
    <xf numFmtId="166" fontId="0" fillId="0" borderId="0" xfId="2" applyNumberFormat="1" applyFont="1" applyFill="1" applyAlignment="1">
      <alignment wrapText="1"/>
    </xf>
    <xf numFmtId="0" fontId="0" fillId="0" borderId="0" xfId="0" applyAlignment="1">
      <alignment wrapText="1"/>
    </xf>
    <xf numFmtId="166" fontId="0" fillId="0" borderId="0" xfId="2" applyNumberFormat="1" applyFont="1" applyFill="1" applyBorder="1" applyAlignment="1">
      <alignment wrapText="1"/>
    </xf>
    <xf numFmtId="3" fontId="0" fillId="0" borderId="1" xfId="0" applyNumberFormat="1" applyBorder="1" applyAlignment="1">
      <alignment horizontal="justify" vertical="center" wrapText="1"/>
    </xf>
    <xf numFmtId="166" fontId="0" fillId="3" borderId="0" xfId="2" applyNumberFormat="1" applyFont="1" applyFill="1"/>
    <xf numFmtId="0" fontId="0" fillId="3" borderId="0" xfId="0" applyFill="1"/>
    <xf numFmtId="165" fontId="7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quotePrefix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4" fontId="0" fillId="0" borderId="1" xfId="3" applyFont="1" applyFill="1" applyBorder="1" applyAlignment="1">
      <alignment vertical="center" wrapText="1"/>
    </xf>
    <xf numFmtId="44" fontId="0" fillId="0" borderId="5" xfId="3" applyFont="1" applyFill="1" applyBorder="1" applyAlignment="1">
      <alignment vertical="center" wrapText="1"/>
    </xf>
    <xf numFmtId="44" fontId="0" fillId="0" borderId="0" xfId="3" applyFont="1"/>
    <xf numFmtId="44" fontId="9" fillId="0" borderId="0" xfId="3" applyFont="1" applyFill="1" applyBorder="1" applyAlignment="1">
      <alignment vertical="center" wrapText="1"/>
    </xf>
    <xf numFmtId="44" fontId="0" fillId="0" borderId="0" xfId="3" applyFont="1" applyBorder="1" applyAlignment="1">
      <alignment vertical="center" wrapText="1"/>
    </xf>
    <xf numFmtId="44" fontId="2" fillId="3" borderId="13" xfId="3" applyFont="1" applyFill="1" applyBorder="1" applyAlignment="1">
      <alignment horizontal="center" vertical="center" wrapText="1"/>
    </xf>
    <xf numFmtId="44" fontId="0" fillId="0" borderId="0" xfId="3" applyFont="1" applyAlignment="1">
      <alignment horizontal="left"/>
    </xf>
    <xf numFmtId="44" fontId="0" fillId="0" borderId="0" xfId="3" applyFont="1" applyFill="1" applyAlignment="1">
      <alignment horizontal="left"/>
    </xf>
    <xf numFmtId="44" fontId="2" fillId="3" borderId="12" xfId="3" applyFont="1" applyFill="1" applyBorder="1" applyAlignment="1">
      <alignment horizontal="center" vertical="center" wrapText="1"/>
    </xf>
    <xf numFmtId="44" fontId="0" fillId="0" borderId="0" xfId="3" applyFont="1" applyFill="1" applyAlignment="1">
      <alignment wrapText="1"/>
    </xf>
    <xf numFmtId="44" fontId="12" fillId="0" borderId="5" xfId="3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6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center" vertical="center" wrapText="1"/>
    </xf>
    <xf numFmtId="9" fontId="0" fillId="0" borderId="16" xfId="0" applyNumberFormat="1" applyBorder="1" applyAlignment="1">
      <alignment horizontal="center" vertical="center" wrapText="1"/>
    </xf>
    <xf numFmtId="44" fontId="0" fillId="0" borderId="16" xfId="3" applyFont="1" applyFill="1" applyBorder="1" applyAlignment="1">
      <alignment vertical="center" wrapText="1"/>
    </xf>
    <xf numFmtId="44" fontId="12" fillId="0" borderId="6" xfId="3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justify" vertical="center" wrapText="1"/>
    </xf>
    <xf numFmtId="44" fontId="12" fillId="0" borderId="1" xfId="3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4" fontId="10" fillId="0" borderId="0" xfId="3" applyFont="1" applyFill="1" applyBorder="1" applyAlignment="1">
      <alignment vertical="center" wrapText="1"/>
    </xf>
    <xf numFmtId="3" fontId="10" fillId="0" borderId="0" xfId="0" applyNumberFormat="1" applyFont="1" applyAlignment="1">
      <alignment vertical="center" wrapText="1"/>
    </xf>
    <xf numFmtId="0" fontId="10" fillId="0" borderId="0" xfId="0" applyFont="1"/>
    <xf numFmtId="44" fontId="10" fillId="0" borderId="0" xfId="0" applyNumberFormat="1" applyFont="1"/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2" fillId="7" borderId="1" xfId="0" applyFont="1" applyFill="1" applyBorder="1" applyAlignment="1">
      <alignment vertical="center"/>
    </xf>
    <xf numFmtId="0" fontId="0" fillId="7" borderId="1" xfId="0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wrapText="1"/>
    </xf>
    <xf numFmtId="44" fontId="0" fillId="7" borderId="1" xfId="3" applyFont="1" applyFill="1" applyBorder="1"/>
    <xf numFmtId="0" fontId="0" fillId="7" borderId="1" xfId="0" applyFill="1" applyBorder="1"/>
    <xf numFmtId="44" fontId="0" fillId="7" borderId="1" xfId="0" applyNumberFormat="1" applyFill="1" applyBorder="1"/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horizontal="center" vertical="center"/>
    </xf>
    <xf numFmtId="44" fontId="0" fillId="8" borderId="0" xfId="3" applyFont="1" applyFill="1"/>
    <xf numFmtId="0" fontId="0" fillId="8" borderId="0" xfId="0" applyFill="1" applyAlignment="1">
      <alignment horizontal="center" vertical="center" wrapText="1"/>
    </xf>
    <xf numFmtId="0" fontId="2" fillId="9" borderId="0" xfId="0" applyFont="1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44" fontId="0" fillId="9" borderId="0" xfId="3" applyFont="1" applyFill="1"/>
    <xf numFmtId="0" fontId="0" fillId="2" borderId="0" xfId="0" applyFill="1" applyAlignment="1">
      <alignment horizontal="left"/>
    </xf>
    <xf numFmtId="0" fontId="0" fillId="0" borderId="1" xfId="0" applyBorder="1" applyAlignment="1">
      <alignment wrapText="1"/>
    </xf>
    <xf numFmtId="3" fontId="2" fillId="0" borderId="1" xfId="0" applyNumberFormat="1" applyFont="1" applyBorder="1" applyAlignment="1">
      <alignment horizontal="justify" vertical="center" wrapText="1"/>
    </xf>
    <xf numFmtId="166" fontId="0" fillId="0" borderId="1" xfId="2" applyNumberFormat="1" applyFont="1" applyFill="1" applyBorder="1" applyAlignment="1">
      <alignment wrapText="1"/>
    </xf>
    <xf numFmtId="0" fontId="0" fillId="0" borderId="17" xfId="0" applyBorder="1" applyAlignment="1">
      <alignment wrapText="1"/>
    </xf>
    <xf numFmtId="1" fontId="4" fillId="2" borderId="0" xfId="1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44" fontId="2" fillId="3" borderId="8" xfId="3" applyFont="1" applyFill="1" applyBorder="1" applyAlignment="1">
      <alignment horizontal="center" vertical="center" wrapText="1"/>
    </xf>
    <xf numFmtId="44" fontId="2" fillId="3" borderId="9" xfId="3" applyFont="1" applyFill="1" applyBorder="1" applyAlignment="1">
      <alignment horizontal="center" vertical="center" wrapText="1"/>
    </xf>
    <xf numFmtId="44" fontId="2" fillId="3" borderId="14" xfId="3" applyFont="1" applyFill="1" applyBorder="1" applyAlignment="1">
      <alignment horizontal="center" vertical="center" wrapText="1"/>
    </xf>
    <xf numFmtId="44" fontId="2" fillId="3" borderId="15" xfId="3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8" fillId="0" borderId="0" xfId="0" applyFont="1" applyAlignment="1">
      <alignment horizontal="center"/>
    </xf>
    <xf numFmtId="1" fontId="5" fillId="2" borderId="0" xfId="1" applyNumberFormat="1" applyFont="1" applyFill="1" applyAlignment="1">
      <alignment horizontal="center"/>
    </xf>
    <xf numFmtId="44" fontId="2" fillId="3" borderId="10" xfId="3" applyFont="1" applyFill="1" applyBorder="1" applyAlignment="1">
      <alignment horizontal="center" vertical="center" wrapText="1"/>
    </xf>
    <xf numFmtId="44" fontId="2" fillId="3" borderId="11" xfId="3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/>
    </xf>
    <xf numFmtId="0" fontId="14" fillId="4" borderId="20" xfId="0" applyFont="1" applyFill="1" applyBorder="1" applyAlignment="1">
      <alignment horizontal="center"/>
    </xf>
    <xf numFmtId="0" fontId="13" fillId="2" borderId="2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3" fontId="2" fillId="3" borderId="7" xfId="0" applyNumberFormat="1" applyFont="1" applyFill="1" applyBorder="1" applyAlignment="1">
      <alignment horizontal="center" vertical="center" wrapText="1"/>
    </xf>
    <xf numFmtId="3" fontId="2" fillId="3" borderId="5" xfId="0" applyNumberFormat="1" applyFont="1" applyFill="1" applyBorder="1" applyAlignment="1">
      <alignment horizontal="center" vertical="center" wrapText="1"/>
    </xf>
    <xf numFmtId="44" fontId="2" fillId="3" borderId="7" xfId="3" applyFont="1" applyFill="1" applyBorder="1" applyAlignment="1">
      <alignment horizontal="center" vertical="center" wrapText="1"/>
    </xf>
    <xf numFmtId="44" fontId="2" fillId="3" borderId="5" xfId="3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0" fontId="0" fillId="6" borderId="0" xfId="0" applyFill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Alignment="1">
      <alignment horizontal="center" vertical="center" wrapText="1"/>
    </xf>
    <xf numFmtId="0" fontId="0" fillId="3" borderId="0" xfId="0" applyFill="1" applyAlignment="1">
      <alignment horizontal="center" wrapText="1"/>
    </xf>
  </cellXfs>
  <cellStyles count="4">
    <cellStyle name="Millares" xfId="2" builtinId="3"/>
    <cellStyle name="Moneda" xfId="3" builtinId="4"/>
    <cellStyle name="Normal" xfId="0" builtinId="0"/>
    <cellStyle name="Normal 3" xfId="1" xr:uid="{00000000-0005-0000-0000-000002000000}"/>
  </cellStyles>
  <dxfs count="0"/>
  <tableStyles count="0" defaultTableStyle="TableStyleMedium9" defaultPivotStyle="PivotStyleLight16"/>
  <colors>
    <mruColors>
      <color rgb="FFFF9966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191806</xdr:colOff>
      <xdr:row>1</xdr:row>
      <xdr:rowOff>0</xdr:rowOff>
    </xdr:from>
    <xdr:to>
      <xdr:col>2</xdr:col>
      <xdr:colOff>550252</xdr:colOff>
      <xdr:row>8</xdr:row>
      <xdr:rowOff>26190</xdr:rowOff>
    </xdr:to>
    <xdr:pic>
      <xdr:nvPicPr>
        <xdr:cNvPr id="3" name="Picture 1" descr="logo ese nuev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4056" y="198547"/>
          <a:ext cx="2644446" cy="10341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P50"/>
  <sheetViews>
    <sheetView showGridLines="0" tabSelected="1" zoomScale="70" zoomScaleNormal="70" zoomScaleSheetLayoutView="50" workbookViewId="0">
      <pane xSplit="7" ySplit="11" topLeftCell="H28" activePane="bottomRight" state="frozen"/>
      <selection pane="topRight" activeCell="H1" sqref="H1"/>
      <selection pane="bottomLeft" activeCell="A12" sqref="A12"/>
      <selection pane="bottomRight" activeCell="F50" sqref="F50"/>
    </sheetView>
  </sheetViews>
  <sheetFormatPr baseColWidth="10" defaultColWidth="11.453125" defaultRowHeight="14.5" x14ac:dyDescent="0.35"/>
  <cols>
    <col min="1" max="1" width="8.7265625" style="28" customWidth="1"/>
    <col min="2" max="2" width="16.81640625" customWidth="1"/>
    <col min="3" max="3" width="20.54296875" customWidth="1"/>
    <col min="4" max="4" width="18.54296875" style="51" customWidth="1"/>
    <col min="5" max="5" width="17" style="51" customWidth="1"/>
    <col min="6" max="6" width="16.1796875" customWidth="1"/>
    <col min="7" max="7" width="18.26953125" style="49" customWidth="1"/>
    <col min="8" max="8" width="17.7265625" style="49" customWidth="1"/>
    <col min="9" max="12" width="23" style="36" customWidth="1"/>
    <col min="13" max="13" width="15.6328125" style="36" customWidth="1"/>
    <col min="14" max="14" width="14.7265625" style="36" customWidth="1"/>
    <col min="15" max="15" width="15.81640625" style="36" customWidth="1"/>
    <col min="16" max="16" width="14.7265625" style="36" customWidth="1"/>
    <col min="17" max="17" width="21.453125" style="36" customWidth="1"/>
    <col min="18" max="18" width="22.81640625" style="36" customWidth="1"/>
    <col min="19" max="19" width="21.453125" style="36" customWidth="1"/>
    <col min="20" max="20" width="25.26953125" style="36" customWidth="1"/>
    <col min="21" max="21" width="29.26953125" style="3" customWidth="1"/>
    <col min="22" max="23" width="16.7265625" style="9" hidden="1" customWidth="1"/>
    <col min="24" max="24" width="13.7265625" hidden="1" customWidth="1"/>
    <col min="25" max="25" width="0" hidden="1" customWidth="1"/>
    <col min="26" max="26" width="32.54296875" customWidth="1"/>
  </cols>
  <sheetData>
    <row r="1" spans="1:26" ht="34.5" customHeight="1" x14ac:dyDescent="0.3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</row>
    <row r="2" spans="1:26" ht="17.5" x14ac:dyDescent="0.35">
      <c r="A2" s="90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7"/>
      <c r="W2" s="7"/>
      <c r="X2" s="1"/>
      <c r="Y2" s="1"/>
    </row>
    <row r="3" spans="1:26" ht="7.5" customHeight="1" x14ac:dyDescent="0.3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8"/>
      <c r="W3" s="8"/>
      <c r="X3" s="2"/>
      <c r="Y3" s="2"/>
    </row>
    <row r="4" spans="1:26" ht="15.75" customHeight="1" x14ac:dyDescent="0.35">
      <c r="A4" s="102" t="s">
        <v>131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8"/>
      <c r="W4" s="8"/>
      <c r="X4" s="2"/>
      <c r="Y4" s="2"/>
    </row>
    <row r="5" spans="1:26" ht="6" customHeight="1" x14ac:dyDescent="0.35">
      <c r="U5"/>
    </row>
    <row r="6" spans="1:26" ht="2.25" customHeight="1" x14ac:dyDescent="0.35">
      <c r="U6"/>
    </row>
    <row r="7" spans="1:26" ht="1.5" customHeight="1" x14ac:dyDescent="0.35"/>
    <row r="8" spans="1:26" ht="21" x14ac:dyDescent="0.5">
      <c r="A8" s="91" t="s">
        <v>34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</row>
    <row r="9" spans="1:26" ht="21.5" thickBot="1" x14ac:dyDescent="0.55000000000000004">
      <c r="A9" s="92">
        <v>45107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</row>
    <row r="10" spans="1:26" s="23" customFormat="1" ht="60" customHeight="1" thickBot="1" x14ac:dyDescent="0.4">
      <c r="A10" s="105" t="s">
        <v>71</v>
      </c>
      <c r="B10" s="105" t="s">
        <v>70</v>
      </c>
      <c r="C10" s="105" t="s">
        <v>1</v>
      </c>
      <c r="D10" s="105" t="s">
        <v>2</v>
      </c>
      <c r="E10" s="105" t="s">
        <v>3</v>
      </c>
      <c r="F10" s="105" t="s">
        <v>67</v>
      </c>
      <c r="G10" s="105" t="s">
        <v>72</v>
      </c>
      <c r="H10" s="105" t="s">
        <v>4</v>
      </c>
      <c r="I10" s="95" t="s">
        <v>113</v>
      </c>
      <c r="J10" s="95" t="s">
        <v>119</v>
      </c>
      <c r="K10" s="95" t="s">
        <v>114</v>
      </c>
      <c r="L10" s="95" t="s">
        <v>120</v>
      </c>
      <c r="M10" s="103" t="s">
        <v>36</v>
      </c>
      <c r="N10" s="104"/>
      <c r="O10" s="103" t="s">
        <v>37</v>
      </c>
      <c r="P10" s="104"/>
      <c r="Q10" s="97" t="s">
        <v>116</v>
      </c>
      <c r="R10" s="124" t="s">
        <v>75</v>
      </c>
      <c r="S10" s="97" t="s">
        <v>117</v>
      </c>
      <c r="T10" s="124" t="s">
        <v>79</v>
      </c>
      <c r="U10" s="122" t="s">
        <v>35</v>
      </c>
      <c r="V10" s="22"/>
      <c r="W10" s="22"/>
      <c r="Z10"/>
    </row>
    <row r="11" spans="1:26" s="23" customFormat="1" ht="60" customHeight="1" thickBot="1" x14ac:dyDescent="0.4">
      <c r="A11" s="106"/>
      <c r="B11" s="106"/>
      <c r="C11" s="106"/>
      <c r="D11" s="106"/>
      <c r="E11" s="106"/>
      <c r="F11" s="106"/>
      <c r="G11" s="106"/>
      <c r="H11" s="106"/>
      <c r="I11" s="96"/>
      <c r="J11" s="96"/>
      <c r="K11" s="96"/>
      <c r="L11" s="96"/>
      <c r="M11" s="42" t="s">
        <v>68</v>
      </c>
      <c r="N11" s="39" t="s">
        <v>69</v>
      </c>
      <c r="O11" s="42" t="s">
        <v>68</v>
      </c>
      <c r="P11" s="39" t="s">
        <v>69</v>
      </c>
      <c r="Q11" s="98"/>
      <c r="R11" s="125"/>
      <c r="S11" s="98"/>
      <c r="T11" s="125"/>
      <c r="U11" s="123"/>
      <c r="V11" s="22"/>
      <c r="W11" s="22"/>
      <c r="Z11"/>
    </row>
    <row r="12" spans="1:26" s="19" customFormat="1" ht="145.5" customHeight="1" x14ac:dyDescent="0.35">
      <c r="A12" s="31">
        <v>1</v>
      </c>
      <c r="B12" s="32" t="s">
        <v>48</v>
      </c>
      <c r="C12" s="33" t="s">
        <v>73</v>
      </c>
      <c r="D12" s="45" t="s">
        <v>8</v>
      </c>
      <c r="E12" s="45" t="s">
        <v>0</v>
      </c>
      <c r="F12" s="33" t="s">
        <v>38</v>
      </c>
      <c r="G12" s="45" t="s">
        <v>6</v>
      </c>
      <c r="H12" s="45" t="s">
        <v>74</v>
      </c>
      <c r="I12" s="35">
        <v>100000000</v>
      </c>
      <c r="J12" s="35">
        <v>143100626</v>
      </c>
      <c r="K12" s="35"/>
      <c r="L12" s="35"/>
      <c r="M12" s="43"/>
      <c r="N12" s="44" t="s">
        <v>76</v>
      </c>
      <c r="O12" s="35"/>
      <c r="P12" s="35"/>
      <c r="Q12" s="34">
        <v>134100626</v>
      </c>
      <c r="R12" s="34">
        <v>103264313</v>
      </c>
      <c r="S12" s="34"/>
      <c r="T12" s="34">
        <f>(Q12+R12)</f>
        <v>237364939</v>
      </c>
      <c r="U12" s="21" t="s">
        <v>54</v>
      </c>
      <c r="V12" s="18"/>
      <c r="X12" s="18"/>
    </row>
    <row r="13" spans="1:26" s="19" customFormat="1" ht="145.5" customHeight="1" x14ac:dyDescent="0.35">
      <c r="A13" s="29">
        <v>2</v>
      </c>
      <c r="B13" s="5" t="s">
        <v>9</v>
      </c>
      <c r="C13" s="6" t="s">
        <v>5</v>
      </c>
      <c r="D13" s="25" t="s">
        <v>39</v>
      </c>
      <c r="E13" s="25" t="s">
        <v>0</v>
      </c>
      <c r="F13" s="6" t="s">
        <v>63</v>
      </c>
      <c r="G13" s="25" t="s">
        <v>6</v>
      </c>
      <c r="H13" s="25" t="s">
        <v>77</v>
      </c>
      <c r="I13" s="34">
        <v>246400000</v>
      </c>
      <c r="J13" s="34">
        <v>402449162</v>
      </c>
      <c r="K13" s="34"/>
      <c r="L13" s="34"/>
      <c r="M13" s="34"/>
      <c r="N13" s="34"/>
      <c r="O13" s="44" t="s">
        <v>76</v>
      </c>
      <c r="P13" s="34"/>
      <c r="Q13" s="34">
        <v>0</v>
      </c>
      <c r="R13" s="34">
        <v>0</v>
      </c>
      <c r="S13" s="34">
        <v>0</v>
      </c>
      <c r="T13" s="34"/>
      <c r="U13" s="21" t="s">
        <v>57</v>
      </c>
      <c r="V13" s="18"/>
      <c r="W13" s="18"/>
      <c r="X13" s="18"/>
    </row>
    <row r="14" spans="1:26" s="19" customFormat="1" ht="103.5" customHeight="1" x14ac:dyDescent="0.35">
      <c r="A14" s="29">
        <v>3</v>
      </c>
      <c r="B14" s="5" t="s">
        <v>10</v>
      </c>
      <c r="C14" s="6" t="s">
        <v>5</v>
      </c>
      <c r="D14" s="25" t="s">
        <v>11</v>
      </c>
      <c r="E14" s="25" t="s">
        <v>0</v>
      </c>
      <c r="F14" s="6" t="s">
        <v>56</v>
      </c>
      <c r="G14" s="25" t="s">
        <v>6</v>
      </c>
      <c r="H14" s="25" t="s">
        <v>78</v>
      </c>
      <c r="I14" s="34">
        <v>363842039</v>
      </c>
      <c r="J14" s="34">
        <v>566025459</v>
      </c>
      <c r="K14" s="34"/>
      <c r="L14" s="34"/>
      <c r="M14" s="34"/>
      <c r="N14" s="34"/>
      <c r="O14" s="34"/>
      <c r="P14" s="34"/>
      <c r="Q14" s="34">
        <v>0</v>
      </c>
      <c r="R14" s="34">
        <v>0</v>
      </c>
      <c r="S14" s="34">
        <v>0</v>
      </c>
      <c r="T14" s="34">
        <v>300000000</v>
      </c>
      <c r="U14" s="21" t="s">
        <v>111</v>
      </c>
      <c r="V14" s="18"/>
      <c r="W14" s="18"/>
      <c r="X14" s="20"/>
    </row>
    <row r="15" spans="1:26" s="19" customFormat="1" ht="123" customHeight="1" x14ac:dyDescent="0.35">
      <c r="A15" s="29">
        <v>4</v>
      </c>
      <c r="B15" s="24" t="s">
        <v>13</v>
      </c>
      <c r="C15" s="6" t="s">
        <v>5</v>
      </c>
      <c r="D15" s="25" t="s">
        <v>14</v>
      </c>
      <c r="E15" s="25" t="s">
        <v>0</v>
      </c>
      <c r="F15" s="6" t="s">
        <v>88</v>
      </c>
      <c r="G15" s="25" t="s">
        <v>6</v>
      </c>
      <c r="H15" s="25" t="s">
        <v>77</v>
      </c>
      <c r="I15" s="34">
        <v>226680000</v>
      </c>
      <c r="J15" s="34">
        <v>388657025</v>
      </c>
      <c r="K15" s="34"/>
      <c r="L15" s="34"/>
      <c r="M15" s="34"/>
      <c r="N15" s="34"/>
      <c r="O15" s="44" t="s">
        <v>76</v>
      </c>
      <c r="P15" s="34"/>
      <c r="Q15" s="34">
        <v>0</v>
      </c>
      <c r="R15" s="34">
        <v>0</v>
      </c>
      <c r="S15" s="34">
        <v>0</v>
      </c>
      <c r="T15" s="34">
        <v>0</v>
      </c>
      <c r="U15" s="21" t="s">
        <v>53</v>
      </c>
      <c r="V15" s="18"/>
      <c r="W15" s="18"/>
    </row>
    <row r="16" spans="1:26" s="19" customFormat="1" ht="115.5" customHeight="1" x14ac:dyDescent="0.35">
      <c r="A16" s="29">
        <v>5</v>
      </c>
      <c r="B16" s="5" t="s">
        <v>16</v>
      </c>
      <c r="C16" s="6" t="s">
        <v>17</v>
      </c>
      <c r="D16" s="25" t="s">
        <v>0</v>
      </c>
      <c r="E16" s="25" t="s">
        <v>18</v>
      </c>
      <c r="F16" s="6" t="s">
        <v>23</v>
      </c>
      <c r="G16" s="46" t="s">
        <v>15</v>
      </c>
      <c r="H16" s="25" t="s">
        <v>80</v>
      </c>
      <c r="I16" s="34"/>
      <c r="J16" s="34"/>
      <c r="K16" s="34">
        <v>16716815</v>
      </c>
      <c r="L16" s="34">
        <v>16716815</v>
      </c>
      <c r="M16" s="34"/>
      <c r="N16" s="34"/>
      <c r="O16" s="34"/>
      <c r="P16" s="44" t="s">
        <v>76</v>
      </c>
      <c r="Q16" s="34"/>
      <c r="R16" s="34">
        <v>0</v>
      </c>
      <c r="S16" s="34">
        <v>13455666</v>
      </c>
      <c r="T16" s="34"/>
      <c r="U16" s="21" t="s">
        <v>65</v>
      </c>
      <c r="V16" s="18"/>
      <c r="W16" s="18"/>
    </row>
    <row r="17" spans="1:68" s="19" customFormat="1" ht="133" customHeight="1" x14ac:dyDescent="0.35">
      <c r="A17" s="29">
        <v>6</v>
      </c>
      <c r="B17" s="5" t="s">
        <v>19</v>
      </c>
      <c r="C17" s="6" t="s">
        <v>20</v>
      </c>
      <c r="D17" s="25" t="s">
        <v>49</v>
      </c>
      <c r="E17" s="25" t="s">
        <v>0</v>
      </c>
      <c r="F17" s="6" t="s">
        <v>55</v>
      </c>
      <c r="G17" s="46" t="s">
        <v>6</v>
      </c>
      <c r="H17" s="46" t="s">
        <v>81</v>
      </c>
      <c r="I17" s="34">
        <v>1224265000</v>
      </c>
      <c r="J17" s="34">
        <v>1904576943</v>
      </c>
      <c r="K17" s="34"/>
      <c r="L17" s="34"/>
      <c r="M17" s="34"/>
      <c r="N17" s="34"/>
      <c r="O17" s="34"/>
      <c r="P17" s="34"/>
      <c r="Q17" s="34">
        <v>0</v>
      </c>
      <c r="R17" s="34">
        <v>0</v>
      </c>
      <c r="S17" s="34">
        <v>0</v>
      </c>
      <c r="T17" s="34">
        <v>400000000</v>
      </c>
      <c r="U17" s="21" t="s">
        <v>52</v>
      </c>
      <c r="V17" s="18"/>
      <c r="W17" s="18"/>
    </row>
    <row r="18" spans="1:68" s="19" customFormat="1" ht="146" customHeight="1" x14ac:dyDescent="0.35">
      <c r="A18" s="29">
        <v>7</v>
      </c>
      <c r="B18" s="5" t="s">
        <v>21</v>
      </c>
      <c r="C18" s="6" t="s">
        <v>17</v>
      </c>
      <c r="D18" s="25" t="s">
        <v>22</v>
      </c>
      <c r="E18" s="25" t="s">
        <v>0</v>
      </c>
      <c r="F18" s="6" t="s">
        <v>23</v>
      </c>
      <c r="G18" s="25" t="s">
        <v>6</v>
      </c>
      <c r="H18" s="25" t="s">
        <v>82</v>
      </c>
      <c r="I18" s="34">
        <v>73907658</v>
      </c>
      <c r="J18" s="34">
        <v>106942302</v>
      </c>
      <c r="K18" s="34"/>
      <c r="L18" s="34"/>
      <c r="M18" s="44" t="s">
        <v>76</v>
      </c>
      <c r="N18" s="34"/>
      <c r="O18" s="34"/>
      <c r="P18" s="34"/>
      <c r="Q18" s="34">
        <v>99752959</v>
      </c>
      <c r="R18" s="34">
        <v>0</v>
      </c>
      <c r="S18" s="34">
        <v>0</v>
      </c>
      <c r="T18" s="34">
        <v>99752959</v>
      </c>
      <c r="U18" s="21" t="s">
        <v>89</v>
      </c>
      <c r="V18" s="18"/>
      <c r="W18" s="18"/>
    </row>
    <row r="19" spans="1:68" s="19" customFormat="1" ht="135" customHeight="1" x14ac:dyDescent="0.35">
      <c r="A19" s="29">
        <v>8</v>
      </c>
      <c r="B19" s="5" t="s">
        <v>26</v>
      </c>
      <c r="C19" s="6" t="s">
        <v>27</v>
      </c>
      <c r="D19" s="25" t="s">
        <v>25</v>
      </c>
      <c r="E19" s="25" t="s">
        <v>0</v>
      </c>
      <c r="F19" s="6" t="s">
        <v>64</v>
      </c>
      <c r="G19" s="46" t="s">
        <v>6</v>
      </c>
      <c r="H19" s="25" t="s">
        <v>82</v>
      </c>
      <c r="I19" s="34">
        <v>13951453</v>
      </c>
      <c r="J19" s="34">
        <v>19352447</v>
      </c>
      <c r="K19" s="34"/>
      <c r="L19" s="34"/>
      <c r="M19" s="44" t="s">
        <v>76</v>
      </c>
      <c r="N19" s="34"/>
      <c r="O19" s="34"/>
      <c r="P19" s="34"/>
      <c r="Q19" s="34">
        <v>17821025</v>
      </c>
      <c r="R19" s="34">
        <v>0</v>
      </c>
      <c r="S19" s="34">
        <v>0</v>
      </c>
      <c r="T19" s="34">
        <v>17821025</v>
      </c>
      <c r="U19" s="21" t="s">
        <v>59</v>
      </c>
      <c r="V19" s="18" t="s">
        <v>28</v>
      </c>
      <c r="W19" s="18"/>
    </row>
    <row r="20" spans="1:68" s="19" customFormat="1" ht="137.25" customHeight="1" x14ac:dyDescent="0.35">
      <c r="A20" s="29">
        <v>9</v>
      </c>
      <c r="B20" s="5" t="s">
        <v>40</v>
      </c>
      <c r="C20" s="6" t="s">
        <v>30</v>
      </c>
      <c r="D20" s="25" t="s">
        <v>31</v>
      </c>
      <c r="E20" s="25" t="s">
        <v>0</v>
      </c>
      <c r="F20" s="6" t="s">
        <v>66</v>
      </c>
      <c r="G20" s="46" t="s">
        <v>6</v>
      </c>
      <c r="H20" s="25" t="s">
        <v>82</v>
      </c>
      <c r="I20" s="34">
        <v>269000000</v>
      </c>
      <c r="J20" s="34">
        <v>373137358</v>
      </c>
      <c r="K20" s="34"/>
      <c r="L20" s="34"/>
      <c r="M20" s="44" t="s">
        <v>76</v>
      </c>
      <c r="N20" s="34"/>
      <c r="O20" s="34"/>
      <c r="P20" s="34"/>
      <c r="Q20" s="34">
        <v>0</v>
      </c>
      <c r="R20" s="34">
        <v>0</v>
      </c>
      <c r="S20" s="34">
        <v>0</v>
      </c>
      <c r="T20" s="34">
        <v>77322000</v>
      </c>
      <c r="U20" s="21" t="s">
        <v>83</v>
      </c>
      <c r="V20" s="18" t="s">
        <v>28</v>
      </c>
      <c r="W20" s="18"/>
    </row>
    <row r="21" spans="1:68" s="19" customFormat="1" ht="124.5" customHeight="1" x14ac:dyDescent="0.35">
      <c r="A21" s="29">
        <v>10</v>
      </c>
      <c r="B21" s="5" t="s">
        <v>60</v>
      </c>
      <c r="C21" s="6" t="s">
        <v>61</v>
      </c>
      <c r="D21" s="25" t="s">
        <v>33</v>
      </c>
      <c r="E21" s="25" t="s">
        <v>62</v>
      </c>
      <c r="F21" s="6" t="s">
        <v>42</v>
      </c>
      <c r="G21" s="68" t="s">
        <v>15</v>
      </c>
      <c r="H21" s="25" t="s">
        <v>77</v>
      </c>
      <c r="I21" s="34"/>
      <c r="J21" s="34"/>
      <c r="K21" s="34">
        <v>15668517</v>
      </c>
      <c r="L21" s="34">
        <v>19164643</v>
      </c>
      <c r="M21" s="34"/>
      <c r="N21" s="34"/>
      <c r="O21" s="34"/>
      <c r="P21" s="34"/>
      <c r="Q21" s="34">
        <v>0</v>
      </c>
      <c r="R21" s="34">
        <v>0</v>
      </c>
      <c r="S21" s="34">
        <v>0</v>
      </c>
      <c r="T21" s="34">
        <v>0</v>
      </c>
      <c r="U21" s="21" t="s">
        <v>112</v>
      </c>
      <c r="V21" s="18" t="s">
        <v>28</v>
      </c>
      <c r="W21" s="18"/>
    </row>
    <row r="22" spans="1:68" s="19" customFormat="1" ht="118" customHeight="1" x14ac:dyDescent="0.35">
      <c r="A22" s="29">
        <v>11</v>
      </c>
      <c r="B22" s="5" t="s">
        <v>29</v>
      </c>
      <c r="C22" s="6" t="s">
        <v>7</v>
      </c>
      <c r="D22" s="25" t="s">
        <v>32</v>
      </c>
      <c r="E22" s="25" t="s">
        <v>33</v>
      </c>
      <c r="F22" s="6" t="s">
        <v>55</v>
      </c>
      <c r="G22" s="46" t="s">
        <v>6</v>
      </c>
      <c r="H22" s="25" t="s">
        <v>77</v>
      </c>
      <c r="I22" s="34">
        <v>113291670</v>
      </c>
      <c r="J22" s="34">
        <v>157150016</v>
      </c>
      <c r="K22" s="34"/>
      <c r="L22" s="34"/>
      <c r="M22" s="34"/>
      <c r="N22" s="34"/>
      <c r="O22" s="34"/>
      <c r="P22" s="34"/>
      <c r="Q22" s="34">
        <v>0</v>
      </c>
      <c r="R22" s="34">
        <v>0</v>
      </c>
      <c r="S22" s="34">
        <v>0</v>
      </c>
      <c r="T22" s="34">
        <v>0</v>
      </c>
      <c r="U22" s="21" t="s">
        <v>51</v>
      </c>
      <c r="V22" s="18" t="s">
        <v>28</v>
      </c>
      <c r="W22" s="18"/>
    </row>
    <row r="23" spans="1:68" s="19" customFormat="1" ht="109" customHeight="1" x14ac:dyDescent="0.35">
      <c r="A23" s="29">
        <v>12</v>
      </c>
      <c r="B23" s="5" t="s">
        <v>43</v>
      </c>
      <c r="C23" s="6" t="s">
        <v>5</v>
      </c>
      <c r="D23" s="25" t="s">
        <v>44</v>
      </c>
      <c r="E23" s="25" t="s">
        <v>33</v>
      </c>
      <c r="F23" s="6" t="s">
        <v>42</v>
      </c>
      <c r="G23" s="46" t="s">
        <v>6</v>
      </c>
      <c r="H23" s="46" t="s">
        <v>81</v>
      </c>
      <c r="I23" s="34">
        <v>461232780</v>
      </c>
      <c r="J23" s="34">
        <v>619706537</v>
      </c>
      <c r="K23" s="34"/>
      <c r="L23" s="34"/>
      <c r="M23" s="34"/>
      <c r="N23" s="34"/>
      <c r="O23" s="34"/>
      <c r="P23" s="34"/>
      <c r="Q23" s="34">
        <v>0</v>
      </c>
      <c r="R23" s="34">
        <v>0</v>
      </c>
      <c r="S23" s="34">
        <v>0</v>
      </c>
      <c r="T23" s="34">
        <v>350000000</v>
      </c>
      <c r="U23" s="21" t="s">
        <v>121</v>
      </c>
      <c r="V23" s="18" t="s">
        <v>28</v>
      </c>
      <c r="W23" s="18"/>
    </row>
    <row r="24" spans="1:68" s="19" customFormat="1" ht="100" customHeight="1" x14ac:dyDescent="0.35">
      <c r="A24" s="29">
        <v>13</v>
      </c>
      <c r="B24" s="53" t="s">
        <v>46</v>
      </c>
      <c r="C24" s="54" t="s">
        <v>47</v>
      </c>
      <c r="D24" s="55" t="s">
        <v>50</v>
      </c>
      <c r="E24" s="55" t="s">
        <v>33</v>
      </c>
      <c r="F24" s="54" t="s">
        <v>23</v>
      </c>
      <c r="G24" s="56" t="s">
        <v>6</v>
      </c>
      <c r="H24" s="55" t="s">
        <v>77</v>
      </c>
      <c r="I24" s="57">
        <v>10000000</v>
      </c>
      <c r="J24" s="57">
        <v>10000000</v>
      </c>
      <c r="K24" s="57"/>
      <c r="L24" s="57"/>
      <c r="M24" s="86"/>
      <c r="N24" s="57"/>
      <c r="O24" s="60" t="s">
        <v>76</v>
      </c>
      <c r="P24" s="57"/>
      <c r="Q24" s="57">
        <v>0</v>
      </c>
      <c r="R24" s="57">
        <v>0</v>
      </c>
      <c r="S24" s="57">
        <v>0</v>
      </c>
      <c r="T24" s="57">
        <v>0</v>
      </c>
      <c r="U24" s="59" t="s">
        <v>58</v>
      </c>
      <c r="V24" s="18" t="s">
        <v>28</v>
      </c>
      <c r="W24" s="18"/>
    </row>
    <row r="25" spans="1:68" s="19" customFormat="1" ht="100" customHeight="1" x14ac:dyDescent="0.35">
      <c r="A25" s="29">
        <v>14</v>
      </c>
      <c r="B25" s="53" t="s">
        <v>106</v>
      </c>
      <c r="C25" s="54" t="s">
        <v>107</v>
      </c>
      <c r="D25" s="55" t="s">
        <v>108</v>
      </c>
      <c r="E25" s="55" t="s">
        <v>109</v>
      </c>
      <c r="F25" s="54" t="s">
        <v>110</v>
      </c>
      <c r="G25" s="56" t="s">
        <v>6</v>
      </c>
      <c r="H25" s="55" t="s">
        <v>77</v>
      </c>
      <c r="I25" s="57">
        <v>63770280</v>
      </c>
      <c r="J25" s="57">
        <v>77999384</v>
      </c>
      <c r="K25" s="57"/>
      <c r="L25" s="57"/>
      <c r="M25" s="58"/>
      <c r="N25" s="57"/>
      <c r="O25" s="57"/>
      <c r="P25" s="57"/>
      <c r="Q25" s="57">
        <v>0</v>
      </c>
      <c r="R25" s="57">
        <v>0</v>
      </c>
      <c r="S25" s="57">
        <v>0</v>
      </c>
      <c r="T25" s="57">
        <v>0</v>
      </c>
      <c r="U25" s="59" t="s">
        <v>115</v>
      </c>
      <c r="V25" s="18"/>
      <c r="W25" s="18"/>
    </row>
    <row r="26" spans="1:68" s="86" customFormat="1" ht="142.5" customHeight="1" x14ac:dyDescent="0.35">
      <c r="A26" s="29">
        <v>16</v>
      </c>
      <c r="B26" s="5" t="s">
        <v>122</v>
      </c>
      <c r="C26" s="6" t="s">
        <v>123</v>
      </c>
      <c r="D26" s="25" t="s">
        <v>124</v>
      </c>
      <c r="E26" s="25" t="s">
        <v>109</v>
      </c>
      <c r="F26" s="6" t="s">
        <v>38</v>
      </c>
      <c r="G26" s="46" t="s">
        <v>125</v>
      </c>
      <c r="H26" s="25" t="s">
        <v>77</v>
      </c>
      <c r="I26" s="34">
        <v>0</v>
      </c>
      <c r="J26" s="34">
        <v>0</v>
      </c>
      <c r="K26" s="34">
        <v>0</v>
      </c>
      <c r="L26" s="34"/>
      <c r="M26" s="60"/>
      <c r="N26" s="34"/>
      <c r="O26" s="34"/>
      <c r="P26" s="34"/>
      <c r="Q26" s="34">
        <v>0</v>
      </c>
      <c r="R26" s="34">
        <v>0</v>
      </c>
      <c r="S26" s="34">
        <v>0</v>
      </c>
      <c r="T26" s="34">
        <v>0</v>
      </c>
      <c r="U26" s="87" t="s">
        <v>129</v>
      </c>
      <c r="V26" s="88"/>
      <c r="W26" s="88"/>
      <c r="Y26" s="8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</row>
    <row r="27" spans="1:68" s="19" customFormat="1" ht="142.5" customHeight="1" x14ac:dyDescent="0.35">
      <c r="A27" s="29">
        <v>17</v>
      </c>
      <c r="B27" s="5" t="s">
        <v>126</v>
      </c>
      <c r="C27" s="6" t="s">
        <v>17</v>
      </c>
      <c r="D27" s="25" t="s">
        <v>127</v>
      </c>
      <c r="E27" s="25" t="s">
        <v>109</v>
      </c>
      <c r="F27" s="6" t="s">
        <v>128</v>
      </c>
      <c r="G27" s="46" t="s">
        <v>6</v>
      </c>
      <c r="H27" s="25" t="s">
        <v>77</v>
      </c>
      <c r="I27" s="34">
        <v>3069674</v>
      </c>
      <c r="J27" s="34">
        <v>3407791</v>
      </c>
      <c r="K27" s="34">
        <v>0</v>
      </c>
      <c r="L27" s="34"/>
      <c r="M27" s="60"/>
      <c r="N27" s="34"/>
      <c r="O27" s="34"/>
      <c r="P27" s="34"/>
      <c r="Q27" s="34">
        <v>0</v>
      </c>
      <c r="R27" s="34">
        <v>0</v>
      </c>
      <c r="S27" s="34">
        <v>0</v>
      </c>
      <c r="T27" s="34">
        <v>0</v>
      </c>
      <c r="U27" s="87" t="s">
        <v>130</v>
      </c>
      <c r="V27" s="20"/>
      <c r="W27" s="20"/>
    </row>
    <row r="28" spans="1:68" s="66" customFormat="1" ht="27" customHeight="1" x14ac:dyDescent="0.45">
      <c r="A28" s="61"/>
      <c r="B28" s="94"/>
      <c r="C28" s="94"/>
      <c r="D28" s="94"/>
      <c r="E28" s="61"/>
      <c r="F28" s="62"/>
      <c r="G28" s="63"/>
      <c r="H28" s="63"/>
      <c r="I28" s="67">
        <f>SUM(I12:I25)</f>
        <v>3166340880</v>
      </c>
      <c r="J28" s="64">
        <f>SUM(J12:J27)</f>
        <v>4772505050</v>
      </c>
      <c r="K28" s="67">
        <f>SUM(K12:K25)</f>
        <v>32385332</v>
      </c>
      <c r="L28" s="64">
        <f>SUM(L12:L25)</f>
        <v>35881458</v>
      </c>
      <c r="M28" s="64"/>
      <c r="N28" s="64"/>
      <c r="O28" s="65"/>
      <c r="Q28" s="64">
        <f>SUM(Q12:Q25)</f>
        <v>251674610</v>
      </c>
      <c r="R28" s="67">
        <f>SUM(R12:R25)</f>
        <v>103264313</v>
      </c>
      <c r="S28" s="64">
        <f>SUM(S12:S25)</f>
        <v>13455666</v>
      </c>
      <c r="T28" s="67">
        <f>SUM(T12:T25)</f>
        <v>1482260923</v>
      </c>
    </row>
    <row r="29" spans="1:68" s="15" customFormat="1" ht="27.75" hidden="1" customHeight="1" x14ac:dyDescent="0.35">
      <c r="A29" s="26"/>
      <c r="B29" s="94"/>
      <c r="C29" s="94"/>
      <c r="D29" s="94"/>
      <c r="E29" s="26"/>
      <c r="F29" s="12"/>
      <c r="G29" s="47"/>
      <c r="H29" s="47"/>
      <c r="I29" s="37"/>
      <c r="J29" s="37"/>
      <c r="K29" s="37"/>
      <c r="L29" s="37"/>
      <c r="M29" s="37"/>
      <c r="N29" s="37"/>
      <c r="O29" s="37"/>
      <c r="P29" s="13"/>
      <c r="Q29" s="14"/>
      <c r="R29" s="14"/>
      <c r="S29" s="14"/>
    </row>
    <row r="30" spans="1:68" s="15" customFormat="1" ht="15.75" hidden="1" customHeight="1" x14ac:dyDescent="0.35">
      <c r="A30" s="26"/>
      <c r="B30" s="94"/>
      <c r="C30" s="94"/>
      <c r="D30" s="94"/>
      <c r="E30" s="26"/>
      <c r="F30" s="12"/>
      <c r="G30" s="47"/>
      <c r="H30" s="47"/>
      <c r="I30" s="37"/>
      <c r="J30" s="37"/>
      <c r="K30" s="37"/>
      <c r="L30" s="37"/>
      <c r="M30" s="37"/>
      <c r="N30" s="37"/>
      <c r="O30" s="37"/>
      <c r="P30" s="13"/>
      <c r="Q30" s="14"/>
      <c r="R30" s="14"/>
      <c r="S30" s="14"/>
    </row>
    <row r="31" spans="1:68" s="15" customFormat="1" ht="14" customHeight="1" x14ac:dyDescent="0.35">
      <c r="A31" s="26"/>
      <c r="B31" s="94"/>
      <c r="C31" s="94"/>
      <c r="D31" s="94"/>
      <c r="E31" s="26"/>
      <c r="F31" s="12"/>
      <c r="G31" s="47"/>
      <c r="H31" s="47"/>
      <c r="I31" s="37"/>
      <c r="J31" s="37"/>
      <c r="K31" s="37"/>
      <c r="L31" s="37"/>
      <c r="M31" s="37"/>
      <c r="N31" s="37"/>
      <c r="O31" s="37"/>
      <c r="P31" s="13"/>
      <c r="Q31" s="14"/>
      <c r="R31" s="14"/>
      <c r="S31" s="14"/>
    </row>
    <row r="32" spans="1:68" ht="15.5" x14ac:dyDescent="0.35">
      <c r="A32" s="26"/>
      <c r="B32" s="94"/>
      <c r="C32" s="94"/>
      <c r="D32" s="94"/>
      <c r="E32" s="26"/>
      <c r="F32" s="12"/>
    </row>
    <row r="33" spans="1:25" s="3" customFormat="1" ht="14.5" hidden="1" customHeight="1" x14ac:dyDescent="0.35">
      <c r="A33" s="30"/>
      <c r="B33" s="94"/>
      <c r="C33" s="94"/>
      <c r="D33" s="94"/>
      <c r="E33" s="27"/>
      <c r="F33" s="10"/>
      <c r="G33" s="48"/>
      <c r="H33" s="4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11"/>
      <c r="V33" s="9"/>
      <c r="W33" s="9"/>
      <c r="X33"/>
      <c r="Y33"/>
    </row>
    <row r="34" spans="1:25" s="3" customFormat="1" x14ac:dyDescent="0.35">
      <c r="A34" s="28"/>
      <c r="B34"/>
      <c r="C34"/>
      <c r="D34" s="51"/>
      <c r="E34" s="51"/>
      <c r="F34"/>
      <c r="G34" s="49"/>
      <c r="H34" s="49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V34" s="9"/>
      <c r="W34" s="9"/>
      <c r="X34"/>
      <c r="Y34"/>
    </row>
    <row r="35" spans="1:25" s="3" customFormat="1" ht="18.5" x14ac:dyDescent="0.45">
      <c r="A35" s="28"/>
      <c r="B35" s="93" t="s">
        <v>118</v>
      </c>
      <c r="C35" s="93"/>
      <c r="D35" s="93"/>
      <c r="E35" s="51"/>
      <c r="F35"/>
      <c r="G35" s="49"/>
      <c r="H35" s="49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V35" s="9"/>
      <c r="W35" s="9"/>
      <c r="X35"/>
      <c r="Y35"/>
    </row>
    <row r="36" spans="1:25" s="3" customFormat="1" ht="15.5" x14ac:dyDescent="0.35">
      <c r="A36" s="28"/>
      <c r="B36" s="101" t="s">
        <v>41</v>
      </c>
      <c r="C36" s="101"/>
      <c r="D36" s="101"/>
      <c r="E36" s="51"/>
      <c r="F36"/>
      <c r="J36" s="36"/>
      <c r="K36" s="36"/>
      <c r="L36" s="36"/>
      <c r="M36" s="36"/>
      <c r="N36" s="36"/>
      <c r="O36" s="36"/>
      <c r="P36" s="36"/>
      <c r="Q36" s="36"/>
      <c r="S36" s="36"/>
      <c r="T36" s="9"/>
      <c r="U36" s="9"/>
      <c r="V36"/>
      <c r="W36"/>
    </row>
    <row r="37" spans="1:25" ht="3.75" customHeight="1" x14ac:dyDescent="0.35">
      <c r="B37" s="101" t="s">
        <v>24</v>
      </c>
      <c r="C37" s="101"/>
      <c r="D37" s="101"/>
      <c r="R37" s="3"/>
      <c r="T37" s="9"/>
      <c r="U37" s="9"/>
      <c r="V37"/>
      <c r="W37"/>
    </row>
    <row r="38" spans="1:25" ht="15" thickBot="1" x14ac:dyDescent="0.4">
      <c r="R38" s="3"/>
      <c r="T38" s="9"/>
      <c r="U38" s="9"/>
      <c r="V38"/>
      <c r="W38"/>
    </row>
    <row r="39" spans="1:25" ht="16" x14ac:dyDescent="0.4">
      <c r="B39" s="107" t="s">
        <v>84</v>
      </c>
      <c r="C39" s="108"/>
      <c r="D39" s="108"/>
      <c r="E39" s="108"/>
      <c r="F39" s="108"/>
      <c r="G39" s="108"/>
      <c r="H39" s="108"/>
      <c r="I39" s="40"/>
      <c r="K39" s="40"/>
      <c r="P39" s="3"/>
      <c r="Q39" s="9"/>
      <c r="R39" s="9"/>
      <c r="S39" s="9"/>
      <c r="T39"/>
      <c r="U39"/>
      <c r="V39"/>
      <c r="W39"/>
    </row>
    <row r="40" spans="1:25" ht="16" x14ac:dyDescent="0.4">
      <c r="B40" s="116"/>
      <c r="C40" s="117"/>
      <c r="D40" s="117"/>
      <c r="E40" s="117"/>
      <c r="F40" s="117"/>
      <c r="G40" s="117"/>
      <c r="H40" s="117"/>
      <c r="I40" s="40"/>
      <c r="J40" s="40"/>
      <c r="K40" s="40"/>
      <c r="L40" s="40"/>
      <c r="M40" s="40"/>
      <c r="R40" s="3"/>
      <c r="T40" s="9"/>
      <c r="U40" s="9"/>
      <c r="V40"/>
      <c r="W40"/>
    </row>
    <row r="41" spans="1:25" ht="34.5" customHeight="1" x14ac:dyDescent="0.4">
      <c r="B41" s="109" t="s">
        <v>77</v>
      </c>
      <c r="C41" s="110"/>
      <c r="D41" s="114" t="s">
        <v>85</v>
      </c>
      <c r="E41" s="115"/>
      <c r="F41" s="115"/>
      <c r="G41" s="115"/>
      <c r="H41" s="115"/>
      <c r="I41" s="4"/>
      <c r="J41" s="4"/>
      <c r="K41" s="4"/>
      <c r="L41" s="4"/>
      <c r="M41" s="40"/>
      <c r="N41" s="40"/>
      <c r="O41" s="40"/>
    </row>
    <row r="42" spans="1:25" ht="37.5" customHeight="1" x14ac:dyDescent="0.4">
      <c r="B42" s="109" t="s">
        <v>78</v>
      </c>
      <c r="C42" s="111"/>
      <c r="D42" s="118" t="s">
        <v>87</v>
      </c>
      <c r="E42" s="119"/>
      <c r="F42" s="119"/>
      <c r="G42" s="119"/>
      <c r="H42" s="119"/>
      <c r="I42" s="4"/>
      <c r="J42" s="4"/>
      <c r="K42" s="4"/>
      <c r="L42" s="4"/>
      <c r="M42" s="41"/>
      <c r="N42" s="41"/>
      <c r="O42" s="41"/>
    </row>
    <row r="43" spans="1:25" ht="30" customHeight="1" thickBot="1" x14ac:dyDescent="0.45">
      <c r="B43" s="112" t="s">
        <v>82</v>
      </c>
      <c r="C43" s="113"/>
      <c r="D43" s="120" t="s">
        <v>86</v>
      </c>
      <c r="E43" s="121"/>
      <c r="F43" s="121"/>
      <c r="G43" s="121"/>
      <c r="H43" s="121"/>
      <c r="I43" s="4"/>
      <c r="J43" s="4"/>
      <c r="K43" s="4"/>
      <c r="L43" s="4"/>
    </row>
    <row r="44" spans="1:25" hidden="1" x14ac:dyDescent="0.35">
      <c r="B44" s="99" t="s">
        <v>12</v>
      </c>
      <c r="C44" s="100"/>
      <c r="D44" s="100"/>
      <c r="E44" s="100"/>
      <c r="F44" s="100"/>
      <c r="G44" s="100"/>
      <c r="H44" s="100"/>
      <c r="I44" s="100"/>
      <c r="J44" s="100"/>
      <c r="K44" s="85"/>
      <c r="L44" s="85"/>
    </row>
    <row r="45" spans="1:25" ht="15" hidden="1" thickBot="1" x14ac:dyDescent="0.4">
      <c r="B45" s="16"/>
      <c r="C45" s="17"/>
      <c r="D45" s="52"/>
      <c r="E45" s="52"/>
      <c r="F45" s="17"/>
      <c r="G45" s="50"/>
      <c r="H45" s="50"/>
    </row>
    <row r="46" spans="1:25" hidden="1" x14ac:dyDescent="0.35">
      <c r="B46" s="4"/>
    </row>
    <row r="47" spans="1:25" hidden="1" x14ac:dyDescent="0.35">
      <c r="B47" s="4"/>
    </row>
    <row r="48" spans="1:25" hidden="1" x14ac:dyDescent="0.35">
      <c r="B48" s="4"/>
    </row>
    <row r="49" spans="2:2" hidden="1" x14ac:dyDescent="0.35">
      <c r="B49" s="4"/>
    </row>
    <row r="50" spans="2:2" x14ac:dyDescent="0.35">
      <c r="B50" s="4"/>
    </row>
  </sheetData>
  <autoFilter ref="A10:U28" xr:uid="{00000000-0001-0000-0000-000000000000}">
    <filterColumn colId="12" showButton="0"/>
    <filterColumn colId="14" showButton="0"/>
  </autoFilter>
  <mergeCells count="38">
    <mergeCell ref="A1:U1"/>
    <mergeCell ref="B39:H39"/>
    <mergeCell ref="B41:C41"/>
    <mergeCell ref="B42:C42"/>
    <mergeCell ref="B43:C43"/>
    <mergeCell ref="D41:H41"/>
    <mergeCell ref="B40:H40"/>
    <mergeCell ref="D42:H42"/>
    <mergeCell ref="D43:H43"/>
    <mergeCell ref="U10:U11"/>
    <mergeCell ref="B10:B11"/>
    <mergeCell ref="A10:A11"/>
    <mergeCell ref="R10:R11"/>
    <mergeCell ref="G10:G11"/>
    <mergeCell ref="T10:T11"/>
    <mergeCell ref="B44:J44"/>
    <mergeCell ref="B36:D36"/>
    <mergeCell ref="B37:D37"/>
    <mergeCell ref="A3:U3"/>
    <mergeCell ref="A4:U4"/>
    <mergeCell ref="M10:N10"/>
    <mergeCell ref="O10:P10"/>
    <mergeCell ref="Q10:Q11"/>
    <mergeCell ref="C10:C11"/>
    <mergeCell ref="D10:D11"/>
    <mergeCell ref="E10:E11"/>
    <mergeCell ref="F10:F11"/>
    <mergeCell ref="H10:H11"/>
    <mergeCell ref="I10:I11"/>
    <mergeCell ref="J10:J11"/>
    <mergeCell ref="A2:U2"/>
    <mergeCell ref="A8:U8"/>
    <mergeCell ref="A9:U9"/>
    <mergeCell ref="B35:D35"/>
    <mergeCell ref="B28:D33"/>
    <mergeCell ref="K10:K11"/>
    <mergeCell ref="L10:L11"/>
    <mergeCell ref="S10:S11"/>
  </mergeCells>
  <pageMargins left="0.78740157480314965" right="0.23622047244094491" top="0.39370078740157483" bottom="0.39370078740157483" header="0.19685039370078741" footer="0.19685039370078741"/>
  <pageSetup scale="28" fitToHeight="0" orientation="landscape" horizontalDpi="4294967293" r:id="rId1"/>
  <headerFooter>
    <oddFooter>Página &amp;P</oddFooter>
  </headerFooter>
  <rowBreaks count="2" manualBreakCount="2">
    <brk id="44" max="16383" man="1"/>
    <brk id="46" max="16383" man="1"/>
  </rowBreaks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8426-21BC-4020-A89C-E03F7A7C3B3A}">
  <dimension ref="B2:N20"/>
  <sheetViews>
    <sheetView topLeftCell="A14" workbookViewId="0">
      <selection activeCell="B18" sqref="B18"/>
    </sheetView>
  </sheetViews>
  <sheetFormatPr baseColWidth="10" defaultRowHeight="14.5" x14ac:dyDescent="0.35"/>
  <cols>
    <col min="1" max="1" width="4.26953125" customWidth="1"/>
    <col min="2" max="2" width="13.90625" customWidth="1"/>
    <col min="3" max="3" width="14.08984375" customWidth="1"/>
    <col min="4" max="4" width="13.453125" customWidth="1"/>
    <col min="5" max="5" width="18" customWidth="1"/>
    <col min="7" max="7" width="13.90625" customWidth="1"/>
    <col min="8" max="8" width="14.90625" customWidth="1"/>
    <col min="9" max="9" width="15.1796875" customWidth="1"/>
    <col min="10" max="10" width="19.08984375" customWidth="1"/>
  </cols>
  <sheetData>
    <row r="2" spans="2:14" ht="14.5" customHeight="1" x14ac:dyDescent="0.35">
      <c r="B2" s="130" t="s">
        <v>96</v>
      </c>
      <c r="C2" s="130"/>
      <c r="D2" s="130"/>
      <c r="E2" s="130"/>
      <c r="G2" s="133" t="s">
        <v>97</v>
      </c>
      <c r="H2" s="133"/>
      <c r="I2" s="133"/>
      <c r="J2" s="133"/>
      <c r="K2" s="19"/>
      <c r="L2" s="19"/>
      <c r="M2" s="19"/>
      <c r="N2" s="19"/>
    </row>
    <row r="3" spans="2:14" ht="30.5" customHeight="1" x14ac:dyDescent="0.35">
      <c r="B3" s="129" t="s">
        <v>90</v>
      </c>
      <c r="C3" s="129"/>
      <c r="D3" s="129"/>
      <c r="E3" s="129"/>
      <c r="G3" s="131" t="s">
        <v>98</v>
      </c>
      <c r="H3" s="131"/>
      <c r="I3" s="131"/>
      <c r="J3" s="131"/>
    </row>
    <row r="4" spans="2:14" ht="29" x14ac:dyDescent="0.35">
      <c r="B4" s="70" t="s">
        <v>91</v>
      </c>
      <c r="C4" s="51">
        <v>8</v>
      </c>
      <c r="D4" s="69" t="s">
        <v>93</v>
      </c>
      <c r="E4" s="36">
        <v>3532719819</v>
      </c>
      <c r="G4" s="70" t="s">
        <v>91</v>
      </c>
      <c r="H4" s="51">
        <v>2</v>
      </c>
      <c r="I4" s="69" t="s">
        <v>93</v>
      </c>
      <c r="J4" s="36">
        <v>127243123</v>
      </c>
    </row>
    <row r="5" spans="2:14" ht="26.5" customHeight="1" x14ac:dyDescent="0.35"/>
    <row r="6" spans="2:14" ht="29" x14ac:dyDescent="0.35">
      <c r="B6" s="69" t="s">
        <v>92</v>
      </c>
      <c r="C6" s="51">
        <v>4</v>
      </c>
      <c r="E6" s="36">
        <v>1256460000</v>
      </c>
      <c r="G6" s="69" t="s">
        <v>92</v>
      </c>
      <c r="H6" s="49">
        <v>0</v>
      </c>
      <c r="J6">
        <v>0</v>
      </c>
    </row>
    <row r="7" spans="2:14" x14ac:dyDescent="0.35">
      <c r="C7" s="51"/>
      <c r="H7" s="49"/>
    </row>
    <row r="8" spans="2:14" ht="29" x14ac:dyDescent="0.35">
      <c r="B8" s="69" t="s">
        <v>94</v>
      </c>
      <c r="C8" s="51">
        <v>1</v>
      </c>
      <c r="E8" s="49" t="s">
        <v>95</v>
      </c>
      <c r="G8" s="69" t="s">
        <v>94</v>
      </c>
      <c r="H8" s="51">
        <v>1</v>
      </c>
      <c r="J8" s="36">
        <v>13951453</v>
      </c>
    </row>
    <row r="9" spans="2:14" ht="16.5" customHeight="1" x14ac:dyDescent="0.35"/>
    <row r="10" spans="2:14" ht="15" thickBot="1" x14ac:dyDescent="0.4">
      <c r="G10" s="132" t="s">
        <v>99</v>
      </c>
      <c r="H10" s="132"/>
      <c r="I10" s="132"/>
      <c r="J10" s="132"/>
    </row>
    <row r="11" spans="2:14" ht="27" customHeight="1" x14ac:dyDescent="0.35">
      <c r="B11" s="126" t="s">
        <v>101</v>
      </c>
      <c r="C11" s="127"/>
      <c r="D11" s="127"/>
      <c r="E11" s="128"/>
      <c r="G11" s="70" t="s">
        <v>91</v>
      </c>
      <c r="H11" s="49">
        <v>3</v>
      </c>
      <c r="I11" s="69" t="s">
        <v>93</v>
      </c>
      <c r="J11" s="36">
        <v>100624473</v>
      </c>
    </row>
    <row r="12" spans="2:14" ht="32" customHeight="1" x14ac:dyDescent="0.35">
      <c r="B12" s="71" t="s">
        <v>91</v>
      </c>
      <c r="C12" s="72">
        <v>13</v>
      </c>
      <c r="D12" s="73" t="s">
        <v>93</v>
      </c>
      <c r="E12" s="74">
        <v>3760587415</v>
      </c>
    </row>
    <row r="13" spans="2:14" ht="43.5" x14ac:dyDescent="0.35">
      <c r="B13" s="73" t="s">
        <v>92</v>
      </c>
      <c r="C13" s="72">
        <v>4</v>
      </c>
      <c r="D13" s="75"/>
      <c r="E13" s="74">
        <v>1256460000</v>
      </c>
      <c r="G13" s="69" t="s">
        <v>100</v>
      </c>
      <c r="H13" s="51">
        <v>2</v>
      </c>
      <c r="J13" s="36">
        <v>26716000</v>
      </c>
    </row>
    <row r="14" spans="2:14" ht="43.5" x14ac:dyDescent="0.35">
      <c r="B14" s="73" t="s">
        <v>100</v>
      </c>
      <c r="C14" s="72">
        <v>2</v>
      </c>
      <c r="D14" s="75"/>
      <c r="E14" s="74">
        <v>26716000</v>
      </c>
    </row>
    <row r="15" spans="2:14" ht="29" x14ac:dyDescent="0.35">
      <c r="B15" s="73" t="s">
        <v>94</v>
      </c>
      <c r="C15" s="72">
        <v>4</v>
      </c>
      <c r="D15" s="75"/>
      <c r="E15" s="76">
        <f>(J8+J15)</f>
        <v>87859111</v>
      </c>
      <c r="G15" s="69" t="s">
        <v>94</v>
      </c>
      <c r="H15" s="51">
        <v>1</v>
      </c>
      <c r="J15" s="36">
        <v>73907658</v>
      </c>
    </row>
    <row r="18" spans="2:5" ht="43.5" x14ac:dyDescent="0.35">
      <c r="B18" s="77" t="s">
        <v>102</v>
      </c>
      <c r="C18" s="78">
        <v>1</v>
      </c>
      <c r="D18" s="80" t="s">
        <v>103</v>
      </c>
      <c r="E18" s="79">
        <v>215970000</v>
      </c>
    </row>
    <row r="20" spans="2:5" ht="29" x14ac:dyDescent="0.35">
      <c r="B20" s="81" t="s">
        <v>104</v>
      </c>
      <c r="C20" s="82">
        <v>1</v>
      </c>
      <c r="D20" s="83" t="s">
        <v>105</v>
      </c>
      <c r="E20" s="84">
        <v>461232780</v>
      </c>
    </row>
  </sheetData>
  <mergeCells count="6">
    <mergeCell ref="B11:E11"/>
    <mergeCell ref="B3:E3"/>
    <mergeCell ref="B2:E2"/>
    <mergeCell ref="G3:J3"/>
    <mergeCell ref="G10:J10"/>
    <mergeCell ref="G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PROCESOS JURIDICOS</vt:lpstr>
      <vt:lpstr>Hoja1</vt:lpstr>
      <vt:lpstr>'PROCESOS JURIDICOS'!Títulos_a_imprimir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CONTADORA</dc:creator>
  <cp:lastModifiedBy>APOYOVACUNACION</cp:lastModifiedBy>
  <cp:lastPrinted>2022-12-06T20:54:38Z</cp:lastPrinted>
  <dcterms:created xsi:type="dcterms:W3CDTF">2018-07-16T14:29:08Z</dcterms:created>
  <dcterms:modified xsi:type="dcterms:W3CDTF">2024-08-01T21:39:22Z</dcterms:modified>
</cp:coreProperties>
</file>