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APOYOVACUNACION\Downloads\"/>
    </mc:Choice>
  </mc:AlternateContent>
  <xr:revisionPtr revIDLastSave="0" documentId="8_{B24AE436-CA76-4935-9CED-B15F031193E9}" xr6:coauthVersionLast="47" xr6:coauthVersionMax="47" xr10:uidLastSave="{00000000-0000-0000-0000-000000000000}"/>
  <bookViews>
    <workbookView xWindow="-110" yWindow="-110" windowWidth="19420" windowHeight="10420" xr2:uid="{00000000-000D-0000-FFFF-FFFF00000000}"/>
  </bookViews>
  <sheets>
    <sheet name="PROCESOS JURIDICOS" sheetId="9" r:id="rId1"/>
    <sheet name="Hoja1" sheetId="10" r:id="rId2"/>
  </sheets>
  <definedNames>
    <definedName name="_xlnm._FilterDatabase" localSheetId="0" hidden="1">'PROCESOS JURIDICOS'!$A$10:$W$28</definedName>
    <definedName name="_xlnm.Print_Titles" localSheetId="0">'PROCESOS JURIDICOS'!$5:$10</definedName>
  </definedNames>
  <calcPr calcId="191029"/>
</workbook>
</file>

<file path=xl/calcChain.xml><?xml version="1.0" encoding="utf-8"?>
<calcChain xmlns="http://schemas.openxmlformats.org/spreadsheetml/2006/main">
  <c r="L28" i="9" l="1"/>
  <c r="U28" i="9" l="1"/>
  <c r="T28" i="9"/>
  <c r="S28" i="9"/>
  <c r="N28" i="9" l="1"/>
  <c r="M28" i="9"/>
  <c r="K28" i="9"/>
  <c r="V12" i="9"/>
  <c r="V28" i="9" s="1"/>
</calcChain>
</file>

<file path=xl/sharedStrings.xml><?xml version="1.0" encoding="utf-8"?>
<sst xmlns="http://schemas.openxmlformats.org/spreadsheetml/2006/main" count="228" uniqueCount="154">
  <si>
    <t>ESE FABIO JARAMILLO LONDOÑO</t>
  </si>
  <si>
    <t>TIPO PROCESO</t>
  </si>
  <si>
    <t>DEMANDANTE</t>
  </si>
  <si>
    <t>DEMANDADO</t>
  </si>
  <si>
    <t>PROBABILIDAD DE PERDIDA</t>
  </si>
  <si>
    <t xml:space="preserve">CUENTA CONTABLE DEBITO </t>
  </si>
  <si>
    <t>CUENTA CONTABLE CREDITO</t>
  </si>
  <si>
    <t>Accion de Reparacion Directa</t>
  </si>
  <si>
    <t>PASIVO CONTINGENTE</t>
  </si>
  <si>
    <t>912004</t>
  </si>
  <si>
    <t>990505</t>
  </si>
  <si>
    <t>Nulidad y Restablecimiento del Derecho</t>
  </si>
  <si>
    <t>JOSE RICAURTE RIVAS HERRERA</t>
  </si>
  <si>
    <t>531401/326817</t>
  </si>
  <si>
    <t>18-001-33-33-001-2014-00142-00</t>
  </si>
  <si>
    <t xml:space="preserve"> 18-001-33-31-901-2015-00062-00</t>
  </si>
  <si>
    <t>LUZ DARY PASTRANA VALENCIA Y OTRO</t>
  </si>
  <si>
    <t>CON UNA PROBABILIDAD MAYOR AL 90% SE RECONOCE COMO OBLIGACION</t>
  </si>
  <si>
    <t>18-001-33-33-002-2012-00417-00</t>
  </si>
  <si>
    <t>NELSON TRUJILLO VALDERRAMA Y OTROS</t>
  </si>
  <si>
    <t>ACTIVO CONTINGENTE</t>
  </si>
  <si>
    <t>812004</t>
  </si>
  <si>
    <t>890506</t>
  </si>
  <si>
    <t>18-001-31-05-001-2011-00112-02</t>
  </si>
  <si>
    <t>Ordinario Laboral de Primera Instancia</t>
  </si>
  <si>
    <t>COOMEVA EPS Y PORVENIR</t>
  </si>
  <si>
    <t>18-001-33-31-902-2015-000-34-00</t>
  </si>
  <si>
    <t>Reparación Directa</t>
  </si>
  <si>
    <t>18-001-31-05-001-2016-00681-00</t>
  </si>
  <si>
    <t>TERESA DE JESUS VARGAS GOMEZ</t>
  </si>
  <si>
    <t>JUZGADO PRIMERO LABORAL DEL CIRCUITO</t>
  </si>
  <si>
    <t>912002</t>
  </si>
  <si>
    <t>A FAVOR</t>
  </si>
  <si>
    <t>EN CONTRA</t>
  </si>
  <si>
    <t>E.S.E. Fabio Jaramillo Londoño</t>
  </si>
  <si>
    <t>FABIO RODRIGUEZ SALINAS</t>
  </si>
  <si>
    <t>18001333300120170048500</t>
  </si>
  <si>
    <t>Administrativo nulidad y restablecimiento del derecho</t>
  </si>
  <si>
    <t>Se reportó en el SIHO pero no se encontraba en esta relación</t>
  </si>
  <si>
    <t>180013333004201700440</t>
  </si>
  <si>
    <t>Administrativo reparacion directa</t>
  </si>
  <si>
    <t>NARDA LILIANA RODRIGUEZ BORJA</t>
  </si>
  <si>
    <t>EDILSON ALBERTO SALAMANCA</t>
  </si>
  <si>
    <t>ESE FABIO JARAMILLO LONDOÑO Y  OTROS</t>
  </si>
  <si>
    <t>INFORME PROCESOS JURIDICOS</t>
  </si>
  <si>
    <t>ESTADO DEL PROCESO</t>
  </si>
  <si>
    <t>PROCESO EN CONTRA</t>
  </si>
  <si>
    <t>PROCESO A FAVOR</t>
  </si>
  <si>
    <t>JUZGADO SEGUNDO ADMINISTRATIVO</t>
  </si>
  <si>
    <t>DIANA PATRICIA CARDONA CORREA Y OTROS</t>
  </si>
  <si>
    <t>18001333300220170067500</t>
  </si>
  <si>
    <t>JUZGADO TERCERO ADMINISTRAVICO</t>
  </si>
  <si>
    <t>18001333300320180076400</t>
  </si>
  <si>
    <t>JOSE OLIVO BUSTOS GUZMAN Y OTROS</t>
  </si>
  <si>
    <t>NIT: 900211468-3</t>
  </si>
  <si>
    <t>18001310500120190016300</t>
  </si>
  <si>
    <t xml:space="preserve">Accion de reintegro </t>
  </si>
  <si>
    <t>18-001-33-33-002-2013-00125-00</t>
  </si>
  <si>
    <t>LUZ BERCY BRAVO HOME Y OTROS</t>
  </si>
  <si>
    <t>ADRIANA MEDINA MUÑOZ</t>
  </si>
  <si>
    <t>A espera de fecha de audiencia inicial.</t>
  </si>
  <si>
    <r>
      <t>Se aplazo la audiencia de pruebas. A espera de nueva fecha. -</t>
    </r>
    <r>
      <rPr>
        <b/>
        <sz val="11"/>
        <color theme="1"/>
        <rFont val="Calibri"/>
        <family val="2"/>
        <scheme val="minor"/>
      </rPr>
      <t xml:space="preserve"> La E.S.E, presentó contestatción estemporanea y no asistio a audiencia inical el 23 de enero del 2020.</t>
    </r>
  </si>
  <si>
    <r>
      <rPr>
        <b/>
        <sz val="11"/>
        <color theme="1"/>
        <rFont val="Calibri"/>
        <family val="2"/>
        <scheme val="minor"/>
      </rPr>
      <t>Fallo en primera instancia a favor de la E.S.E, el cual fue recurrido,</t>
    </r>
    <r>
      <rPr>
        <sz val="11"/>
        <color theme="1"/>
        <rFont val="Calibri"/>
        <family val="2"/>
        <scheme val="minor"/>
      </rPr>
      <t xml:space="preserve"> se presentó alegatos de conclusión en segunda instancia. A espera de fallo del tribunal. </t>
    </r>
  </si>
  <si>
    <r>
      <rPr>
        <b/>
        <sz val="12"/>
        <color theme="1"/>
        <rFont val="Calibri"/>
        <family val="2"/>
        <scheme val="minor"/>
      </rPr>
      <t>TERMINADO EN CONTRA DE LA ESE</t>
    </r>
    <r>
      <rPr>
        <b/>
        <sz val="11"/>
        <color theme="1"/>
        <rFont val="Calibri"/>
        <family val="2"/>
        <scheme val="minor"/>
      </rPr>
      <t xml:space="preserve">. </t>
    </r>
    <r>
      <rPr>
        <b/>
        <sz val="11"/>
        <color rgb="FFFF0000"/>
        <rFont val="Calibri"/>
        <family val="2"/>
        <scheme val="minor"/>
      </rPr>
      <t xml:space="preserve"> </t>
    </r>
    <r>
      <rPr>
        <b/>
        <sz val="11"/>
        <color theme="1"/>
        <rFont val="Calibri"/>
        <family val="2"/>
        <scheme val="minor"/>
      </rPr>
      <t>FALTA EFECTUAR PAGO</t>
    </r>
    <r>
      <rPr>
        <sz val="11"/>
        <color theme="1"/>
        <rFont val="Calibri"/>
        <family val="2"/>
        <scheme val="minor"/>
      </rPr>
      <t xml:space="preserve"> Fallo en segunda instancia en contra de la ESE.</t>
    </r>
  </si>
  <si>
    <t>JUZGADO QUINTO ADMINISTRATIVO</t>
  </si>
  <si>
    <t>JJUZGADO QUINTO ADMINISTRATIVO</t>
  </si>
  <si>
    <r>
      <t>S</t>
    </r>
    <r>
      <rPr>
        <b/>
        <sz val="11"/>
        <color theme="1"/>
        <rFont val="Calibri"/>
        <family val="2"/>
        <scheme val="minor"/>
      </rPr>
      <t>e profirio fallo de primera instancia a favor de la E.S.E,</t>
    </r>
    <r>
      <rPr>
        <sz val="11"/>
        <color theme="1"/>
        <rFont val="Calibri"/>
        <family val="2"/>
        <scheme val="minor"/>
      </rPr>
      <t xml:space="preserve"> el cual fue recurrido por la parte accionante.  El cual fue admitivo por el Tribunal el 10 de agosto del 2021. A esperea de que corran traslado de alegatos  </t>
    </r>
  </si>
  <si>
    <t xml:space="preserve">El 10 de agosto del 2021, se dicto sentencia a favor de la E.S.E La cual subio al Tribunal por Consulta.  </t>
  </si>
  <si>
    <r>
      <rPr>
        <b/>
        <sz val="11"/>
        <color theme="1"/>
        <rFont val="Calibri"/>
        <family val="2"/>
        <scheme val="minor"/>
      </rPr>
      <t>Se profirio fallo de primera instancia en contra  de la E.S.E,</t>
    </r>
    <r>
      <rPr>
        <sz val="11"/>
        <color theme="1"/>
        <rFont val="Calibri"/>
        <family val="2"/>
        <scheme val="minor"/>
      </rPr>
      <t xml:space="preserve"> el cual fue recurrido.  Se admitio la apelacion dmediante auto del 29 de octubre del 2021</t>
    </r>
  </si>
  <si>
    <t>180013333003202100508</t>
  </si>
  <si>
    <t xml:space="preserve">Accion de Repeteción </t>
  </si>
  <si>
    <t>MARTHA PATRICIA ORTIZ VEGA</t>
  </si>
  <si>
    <r>
      <t xml:space="preserve">JUZGADO PRIMERO ADMINISTRATIVO  - </t>
    </r>
    <r>
      <rPr>
        <b/>
        <sz val="11"/>
        <color theme="1"/>
        <rFont val="Calibri"/>
        <family val="2"/>
        <scheme val="minor"/>
      </rPr>
      <t>TRIBUNAL ADMINISTRATIVO - despacho segundo</t>
    </r>
  </si>
  <si>
    <r>
      <t xml:space="preserve">JUZGADO PRIMERO ADMINISTRATIVO  </t>
    </r>
    <r>
      <rPr>
        <b/>
        <sz val="11"/>
        <color theme="1"/>
        <rFont val="Calibri"/>
        <family val="2"/>
        <scheme val="minor"/>
      </rPr>
      <t>TRIBUNAL ADMINISTRATIVO</t>
    </r>
    <r>
      <rPr>
        <sz val="11"/>
        <color theme="1"/>
        <rFont val="Calibri"/>
        <family val="2"/>
        <scheme val="minor"/>
      </rPr>
      <t xml:space="preserve"> despacho primero</t>
    </r>
  </si>
  <si>
    <t>Se dicto sentencia donde se revoca la condena impuesta en primera instancia en contra de Fondo de Pensiones y Cesantias Porvenir. Se deja incolume la condena profesrida en contra de COOMEVA.  Se condena en costas por valor de $3.784.487</t>
  </si>
  <si>
    <r>
      <t xml:space="preserve">JUZGADO SEGUNDO ADMINISTRATIVO                      </t>
    </r>
    <r>
      <rPr>
        <b/>
        <sz val="11"/>
        <color theme="1"/>
        <rFont val="Calibri"/>
        <family val="2"/>
        <scheme val="minor"/>
      </rPr>
      <t>TRIBUNAL ADMINISTRATIVO</t>
    </r>
    <r>
      <rPr>
        <sz val="11"/>
        <color theme="1"/>
        <rFont val="Calibri"/>
        <family val="2"/>
        <scheme val="minor"/>
      </rPr>
      <t xml:space="preserve"> despacho segundo</t>
    </r>
  </si>
  <si>
    <t xml:space="preserve">DESPACHO JUDICIAL ADELANTA PROCESO </t>
  </si>
  <si>
    <t>1° INSTANCIA</t>
  </si>
  <si>
    <t>2° INSTANCIA</t>
  </si>
  <si>
    <t xml:space="preserve">RADICADO PROCESO. </t>
  </si>
  <si>
    <t>N°</t>
  </si>
  <si>
    <t>REGISTRO CONTABLE</t>
  </si>
  <si>
    <t>Nulidad y Restablecimiento del Derecho.</t>
  </si>
  <si>
    <t>CUENTA POR PAGAR</t>
  </si>
  <si>
    <t xml:space="preserve">VALOR A PAGAR DE INTERESES A LA FECHA. </t>
  </si>
  <si>
    <t>x</t>
  </si>
  <si>
    <t>OBLIGACIÓN REMOTA</t>
  </si>
  <si>
    <t>OBLIGACIÓN POSIBLE</t>
  </si>
  <si>
    <t>VALOR RIESGO DE LA CONDENA - REGISTRO CONTABLE</t>
  </si>
  <si>
    <t>CUENTA EN TRAMITE DE COBRO</t>
  </si>
  <si>
    <t>OBLIGACION POSIBLE</t>
  </si>
  <si>
    <t>OBLIGACIÓN PROBABLE</t>
  </si>
  <si>
    <r>
      <rPr>
        <b/>
        <sz val="11"/>
        <color theme="1"/>
        <rFont val="Calibri"/>
        <family val="2"/>
        <scheme val="minor"/>
      </rPr>
      <t>Se profirio fallo de primera instancia en contra  de la E.S.E,</t>
    </r>
    <r>
      <rPr>
        <sz val="11"/>
        <color theme="1"/>
        <rFont val="Calibri"/>
        <family val="2"/>
        <scheme val="minor"/>
      </rPr>
      <t xml:space="preserve"> el cual fue recurrido.  EL 21 de julio del 2021 se concedio el recurso. El cual fue admitido el 10 de marzo- LA CONDENA FUE EN ABSTRACTO</t>
    </r>
  </si>
  <si>
    <t xml:space="preserve">SEGÚN LA CONTADURÍA GENERAL DE LA REPÚBLICA </t>
  </si>
  <si>
    <t>Cuando la probabilidad de pérdida del proceso es prácticamente nula, este hecho no será objeto de reconocimiento ni de revelación en los estados financieros de la empresa.</t>
  </si>
  <si>
    <t>Cuando la probabilidad de pérdida del proceso es más alta que la probabilidad de no pérdida.</t>
  </si>
  <si>
    <r>
      <t xml:space="preserve">    </t>
    </r>
    <r>
      <rPr>
        <sz val="12"/>
        <color theme="1"/>
        <rFont val="Franklin Gothic Book"/>
        <family val="2"/>
      </rPr>
      <t>Cuando la probabilidad de pérdida del proceso es menor que la probabilidad de no pérdida, la empresa revelará la obligación como un pasivo contingente.</t>
    </r>
  </si>
  <si>
    <r>
      <t xml:space="preserve"> </t>
    </r>
    <r>
      <rPr>
        <b/>
        <sz val="11"/>
        <color theme="1"/>
        <rFont val="Calibri"/>
        <family val="2"/>
        <scheme val="minor"/>
      </rPr>
      <t>TRIBUNAL ADMINISTRATIVO despacho cuarto</t>
    </r>
  </si>
  <si>
    <r>
      <rPr>
        <b/>
        <sz val="11"/>
        <color theme="1"/>
        <rFont val="Calibri"/>
        <family val="2"/>
        <scheme val="minor"/>
      </rPr>
      <t xml:space="preserve">FALLO PRIMERA INSTANCIA EN CONTRA DE LA E.S.E. </t>
    </r>
    <r>
      <rPr>
        <sz val="11"/>
        <color theme="1"/>
        <rFont val="Calibri"/>
        <family val="2"/>
        <scheme val="minor"/>
      </rPr>
      <t xml:space="preserve">El día 09 de septiembre se llevo audiencia de lectura de fallo, se dicto sentencia condenatoria para la E.S.E. el proceso subio en consulta al Tribunal sala civil. A espera de fallo segunda instancia  . </t>
    </r>
  </si>
  <si>
    <t>N° PROCESOS</t>
  </si>
  <si>
    <t>VALOR PRETENCIONES</t>
  </si>
  <si>
    <t>18001233300020210016700</t>
  </si>
  <si>
    <t>Nulidad y Restablecimiento del derecho</t>
  </si>
  <si>
    <t>KATERINE CARDENAS SANCHEZ</t>
  </si>
  <si>
    <t xml:space="preserve">ESE FABIO JARAMILLO LONDOÑO </t>
  </si>
  <si>
    <t>TRIBUNAL ADMINISTRATIVO - Despacho primero</t>
  </si>
  <si>
    <t xml:space="preserve">Se efectuó audiencia de pruebas, no se ha cerrado dicha etapa, a espera de decisón por parte del juzgado. </t>
  </si>
  <si>
    <t xml:space="preserve">PRETENCION INICIAL PASIVO CONTINGENTE </t>
  </si>
  <si>
    <t xml:space="preserve">PRETENCION INICIAL ACTIVO CONTINGENTE </t>
  </si>
  <si>
    <t xml:space="preserve">VALOR  RECONOCIDO EN SENTENCIA EN CONTRA </t>
  </si>
  <si>
    <t xml:space="preserve">VALOR  RECONOCIDO EN SENTENCIA A FAVOR </t>
  </si>
  <si>
    <t xml:space="preserve">PRETENCION AJUSTADA INFLACIÓN  PASIVO CONTINGENTE </t>
  </si>
  <si>
    <t xml:space="preserve">PRETENCION AJUSTADA INFLACIÓN ACTIVO CONTINGENTE </t>
  </si>
  <si>
    <t xml:space="preserve">Se realizó audiencia inical el pasado 30 de marzo del 2023. </t>
  </si>
  <si>
    <t>18001333300220220027000</t>
  </si>
  <si>
    <t xml:space="preserve">ACCIÓN POPULAR </t>
  </si>
  <si>
    <t>DEFENSORIA DEL PUEBLO</t>
  </si>
  <si>
    <t>NO SE REGISTRA. POR NO SER UNA PRETENCIÓN A FAVOR DE TERCERO, SI NO OBLIGACIÓN DE INVERSIÓN DE LA ESE</t>
  </si>
  <si>
    <t>180943189-001-2022-00026</t>
  </si>
  <si>
    <t>ANDREA VALENTINA INDARRAGA CHAVARRO</t>
  </si>
  <si>
    <t>JUZGADO PROMISCUO BELEN DE LOS ANDAQUIES</t>
  </si>
  <si>
    <t xml:space="preserve">El  19 de mayo del 2023 se realizó aud laboral, se contestó la demanda y se llamó en garantias. </t>
  </si>
  <si>
    <t xml:space="preserve">El 23 de agosto se llevó a cabo aud inicial. </t>
  </si>
  <si>
    <t xml:space="preserve">1. Se contestó la demanda por parte de la entidad,                                   2. El 23 de febrero del 2023 se aplazó por parte del Tribunal la aud inicial.                                              3.  El 26 de sep se notifico auto por medio del cual se concedió el llamado en garantias. </t>
  </si>
  <si>
    <t xml:space="preserve">1. El 18 de julio del 2023 se realizó aud de pacto de cumplimiento .                2. El 19 de sep se realizó la segunda aud donde se culmino con el periodo provatorio.                                      3. El 26 de sep se presentaron alegatos de conclusion. </t>
  </si>
  <si>
    <t>Reparación directa sentencia 2021</t>
  </si>
  <si>
    <t>Reparación directa sentencia 2019</t>
  </si>
  <si>
    <t>Nulidad y restablecimiento del derecho - Sentencia 2021</t>
  </si>
  <si>
    <t>Laboral ordinario - Acción de reintegro -Sentencia  2021.</t>
  </si>
  <si>
    <t>Laboral ordinario - Acción de reintegro - Sentencia 2020.</t>
  </si>
  <si>
    <t xml:space="preserve">Reparación directa - Sentencia 2021 - Condena en abstrato </t>
  </si>
  <si>
    <t>Nulidad y restablecimiento del derecho - Sentencia 2018</t>
  </si>
  <si>
    <t>FALLADOS EN FIRME EN CONTRA</t>
  </si>
  <si>
    <t>FALLADO A FAVOR 1° INSTANCIA</t>
  </si>
  <si>
    <t>FALLADO EN CONTRA  1° INSTANCIA</t>
  </si>
  <si>
    <t>FALLADO EN FIRME A FAVOR</t>
  </si>
  <si>
    <t>Ordinario Laboral - Coomeva -Sentencia 2020</t>
  </si>
  <si>
    <t xml:space="preserve"> PROCESOS JUDICIALES E.S.E</t>
  </si>
  <si>
    <t>TIPO DE ACCIÓN</t>
  </si>
  <si>
    <t>NUMERO DE PROCESOS</t>
  </si>
  <si>
    <t xml:space="preserve">ETAPA PROCESAL </t>
  </si>
  <si>
    <t xml:space="preserve">REPARACIÓN DIRECTA - FALLA SERVICIO MEDICO </t>
  </si>
  <si>
    <t>SE REALIZÓ AUD INICIAL ESTA A ESPERA AUD DE PRUEBAS</t>
  </si>
  <si>
    <t>ACCIÓN REPETICÓN</t>
  </si>
  <si>
    <t>ALEGATOS 1° INSTANCIA</t>
  </si>
  <si>
    <t>NULIDAD Y RESTABLECIMIENTO DEL DERECHO</t>
  </si>
  <si>
    <t>A ESPERA AUD INICIAL</t>
  </si>
  <si>
    <t>ACCION POPULAR</t>
  </si>
  <si>
    <t>Indeterminada</t>
  </si>
  <si>
    <t>A ESPERA DE FALLO 1° INSTANCIA</t>
  </si>
  <si>
    <t>ORDINARIO LABORAL</t>
  </si>
  <si>
    <t>AUDIENCIA CONTESTACIÓN DEMANDA.</t>
  </si>
  <si>
    <t>DEMAS PROCESOS EN CURSO # 8</t>
  </si>
  <si>
    <t>Informe a 30 noviembre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</si>
</sst>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0.00_);_(* \(#,##0.00\);_(* &quot;-&quot;??_);_(@_)"/>
    <numFmt numFmtId="165" formatCode="0;[Red]0"/>
    <numFmt numFmtId="166" formatCode="_(* #,##0_);_(* \(#,##0\);_(* &quot;-&quot;??_);_(@_)"/>
    <numFmt numFmtId="167" formatCode="_-&quot;$&quot;\ * #,##0_-;\-&quot;$&quot;\ * #,##0_-;_-&quot;$&quot;\ *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Verdana"/>
      <family val="2"/>
    </font>
    <font>
      <b/>
      <sz val="14"/>
      <name val="Verdana"/>
      <family val="2"/>
    </font>
    <font>
      <b/>
      <sz val="12"/>
      <name val="Verdana"/>
      <family val="2"/>
    </font>
    <font>
      <b/>
      <sz val="16"/>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theme="0"/>
      <name val="Calibri"/>
      <family val="2"/>
      <scheme val="minor"/>
    </font>
    <font>
      <b/>
      <sz val="11"/>
      <color rgb="FFFF0000"/>
      <name val="Calibri"/>
      <family val="2"/>
      <scheme val="minor"/>
    </font>
    <font>
      <sz val="20"/>
      <color theme="1"/>
      <name val="Calibri"/>
      <family val="2"/>
      <scheme val="minor"/>
    </font>
    <font>
      <sz val="12"/>
      <color theme="1"/>
      <name val="Franklin Gothic Book"/>
      <family val="2"/>
    </font>
    <font>
      <b/>
      <sz val="12"/>
      <color theme="1"/>
      <name val="Franklin Gothic Book"/>
      <family val="2"/>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3" fillId="0" borderId="0"/>
    <xf numFmtId="164"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1" fontId="4" fillId="2" borderId="0" xfId="1" applyNumberFormat="1" applyFont="1" applyFill="1"/>
    <xf numFmtId="1" fontId="5" fillId="2" borderId="0" xfId="1" applyNumberFormat="1" applyFont="1" applyFill="1"/>
    <xf numFmtId="49" fontId="0" fillId="0" borderId="0" xfId="0" applyNumberFormat="1"/>
    <xf numFmtId="3" fontId="0" fillId="0" borderId="0" xfId="0" applyNumberFormat="1"/>
    <xf numFmtId="0" fontId="0" fillId="2" borderId="0" xfId="0" applyFill="1"/>
    <xf numFmtId="166" fontId="4" fillId="2" borderId="0" xfId="2" applyNumberFormat="1" applyFont="1" applyFill="1" applyAlignment="1"/>
    <xf numFmtId="166" fontId="5" fillId="2" borderId="0" xfId="2" applyNumberFormat="1" applyFont="1" applyFill="1" applyAlignment="1"/>
    <xf numFmtId="166" fontId="0" fillId="2" borderId="0" xfId="2" applyNumberFormat="1" applyFont="1" applyFill="1"/>
    <xf numFmtId="0" fontId="0" fillId="0" borderId="0" xfId="0" applyAlignment="1">
      <alignment vertical="center" wrapText="1"/>
    </xf>
    <xf numFmtId="49" fontId="0" fillId="0" borderId="0" xfId="0" applyNumberFormat="1" applyAlignment="1">
      <alignment vertical="center" wrapText="1"/>
    </xf>
    <xf numFmtId="3" fontId="0" fillId="0" borderId="0" xfId="0" applyNumberFormat="1" applyAlignment="1">
      <alignment vertical="center" wrapText="1"/>
    </xf>
    <xf numFmtId="0" fontId="9" fillId="0" borderId="0" xfId="0" applyFont="1" applyAlignment="1">
      <alignment vertical="center" wrapText="1"/>
    </xf>
    <xf numFmtId="49" fontId="9" fillId="0" borderId="0" xfId="0" applyNumberFormat="1" applyFont="1" applyAlignment="1">
      <alignment vertical="center" wrapText="1"/>
    </xf>
    <xf numFmtId="3" fontId="9" fillId="0" borderId="0" xfId="0" applyNumberFormat="1" applyFont="1" applyAlignment="1">
      <alignment vertical="center" wrapText="1"/>
    </xf>
    <xf numFmtId="166" fontId="9" fillId="2" borderId="0" xfId="2" applyNumberFormat="1" applyFont="1" applyFill="1"/>
    <xf numFmtId="0" fontId="9" fillId="0" borderId="0" xfId="0" applyFont="1"/>
    <xf numFmtId="0" fontId="0" fillId="2" borderId="3" xfId="0" applyFill="1" applyBorder="1"/>
    <xf numFmtId="0" fontId="0" fillId="0" borderId="4" xfId="0" applyBorder="1"/>
    <xf numFmtId="49" fontId="0" fillId="0" borderId="5" xfId="0" applyNumberFormat="1" applyBorder="1"/>
    <xf numFmtId="49" fontId="11" fillId="0" borderId="0" xfId="0" applyNumberFormat="1" applyFont="1" applyAlignment="1">
      <alignment vertical="center" wrapText="1"/>
    </xf>
    <xf numFmtId="49" fontId="11" fillId="0" borderId="0" xfId="0" applyNumberFormat="1" applyFont="1"/>
    <xf numFmtId="166" fontId="0" fillId="0" borderId="0" xfId="2" applyNumberFormat="1" applyFont="1" applyFill="1" applyAlignment="1">
      <alignment wrapText="1"/>
    </xf>
    <xf numFmtId="0" fontId="0" fillId="0" borderId="0" xfId="0" applyAlignment="1">
      <alignment wrapText="1"/>
    </xf>
    <xf numFmtId="166" fontId="0" fillId="0" borderId="0" xfId="2" applyNumberFormat="1" applyFont="1" applyFill="1" applyBorder="1" applyAlignment="1">
      <alignment wrapText="1"/>
    </xf>
    <xf numFmtId="3" fontId="0" fillId="0" borderId="1" xfId="0" applyNumberFormat="1" applyBorder="1" applyAlignment="1">
      <alignment horizontal="justify" vertical="center" wrapText="1"/>
    </xf>
    <xf numFmtId="166" fontId="0" fillId="3" borderId="0" xfId="2" applyNumberFormat="1" applyFont="1" applyFill="1"/>
    <xf numFmtId="0" fontId="0" fillId="3" borderId="0" xfId="0" applyFill="1"/>
    <xf numFmtId="0" fontId="9" fillId="2" borderId="0" xfId="0" applyFont="1" applyFill="1"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center" vertical="center" wrapText="1"/>
    </xf>
    <xf numFmtId="44" fontId="0" fillId="0" borderId="1" xfId="3" applyFont="1" applyFill="1" applyBorder="1" applyAlignment="1">
      <alignment vertical="center" wrapText="1"/>
    </xf>
    <xf numFmtId="44" fontId="0" fillId="0" borderId="7" xfId="3" applyFont="1" applyFill="1" applyBorder="1" applyAlignment="1">
      <alignment vertical="center" wrapText="1"/>
    </xf>
    <xf numFmtId="44" fontId="0" fillId="0" borderId="0" xfId="3" applyFont="1"/>
    <xf numFmtId="44" fontId="9" fillId="0" borderId="0" xfId="3" applyFont="1" applyFill="1" applyBorder="1" applyAlignment="1">
      <alignment vertical="center" wrapText="1"/>
    </xf>
    <xf numFmtId="44" fontId="0" fillId="0" borderId="0" xfId="3" applyFont="1" applyBorder="1" applyAlignment="1">
      <alignment vertical="center" wrapText="1"/>
    </xf>
    <xf numFmtId="44" fontId="0" fillId="2" borderId="0" xfId="3" applyFont="1" applyFill="1" applyBorder="1"/>
    <xf numFmtId="44" fontId="2" fillId="3" borderId="15" xfId="3" applyFont="1" applyFill="1" applyBorder="1" applyAlignment="1">
      <alignment horizontal="center" vertical="center" wrapText="1"/>
    </xf>
    <xf numFmtId="44" fontId="0" fillId="0" borderId="0" xfId="3" applyFont="1" applyAlignment="1">
      <alignment horizontal="left"/>
    </xf>
    <xf numFmtId="44" fontId="0" fillId="0" borderId="0" xfId="3" applyFont="1" applyFill="1" applyAlignment="1">
      <alignment horizontal="left"/>
    </xf>
    <xf numFmtId="44" fontId="2" fillId="3" borderId="14" xfId="3" applyFont="1" applyFill="1" applyBorder="1" applyAlignment="1">
      <alignment horizontal="center" vertical="center" wrapText="1"/>
    </xf>
    <xf numFmtId="44" fontId="0" fillId="0" borderId="0" xfId="3" applyFont="1" applyFill="1" applyAlignment="1">
      <alignment wrapText="1"/>
    </xf>
    <xf numFmtId="44" fontId="13" fillId="0" borderId="7" xfId="3"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center" vertical="center"/>
    </xf>
    <xf numFmtId="0" fontId="0" fillId="0" borderId="4" xfId="0" applyBorder="1" applyAlignment="1">
      <alignment horizontal="center" vertical="center"/>
    </xf>
    <xf numFmtId="44" fontId="0" fillId="0" borderId="18" xfId="3" applyFont="1" applyFill="1" applyBorder="1" applyAlignment="1">
      <alignment vertical="center" wrapText="1"/>
    </xf>
    <xf numFmtId="44" fontId="13" fillId="0" borderId="8" xfId="3" applyFont="1" applyFill="1" applyBorder="1" applyAlignment="1">
      <alignment horizontal="center" vertical="center" wrapText="1"/>
    </xf>
    <xf numFmtId="3" fontId="2" fillId="0" borderId="18" xfId="0" applyNumberFormat="1" applyFont="1" applyBorder="1" applyAlignment="1">
      <alignment horizontal="justify" vertical="center" wrapText="1"/>
    </xf>
    <xf numFmtId="44" fontId="13" fillId="0" borderId="1" xfId="3"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49" fontId="10" fillId="0" borderId="0" xfId="0" applyNumberFormat="1" applyFont="1" applyAlignment="1">
      <alignment vertical="center" wrapText="1"/>
    </xf>
    <xf numFmtId="44" fontId="10" fillId="0" borderId="0" xfId="3" applyFont="1" applyFill="1" applyBorder="1" applyAlignment="1">
      <alignment vertical="center" wrapText="1"/>
    </xf>
    <xf numFmtId="3" fontId="10" fillId="0" borderId="0" xfId="0" applyNumberFormat="1" applyFont="1" applyAlignment="1">
      <alignment vertical="center" wrapText="1"/>
    </xf>
    <xf numFmtId="0" fontId="10" fillId="0" borderId="0" xfId="0" applyFont="1"/>
    <xf numFmtId="44" fontId="10" fillId="0" borderId="0" xfId="0" applyNumberFormat="1" applyFont="1"/>
    <xf numFmtId="0" fontId="2" fillId="0" borderId="0" xfId="0" applyFont="1" applyAlignment="1">
      <alignment horizontal="center" wrapText="1"/>
    </xf>
    <xf numFmtId="0" fontId="2" fillId="6" borderId="1" xfId="0" applyFont="1" applyFill="1" applyBorder="1" applyAlignment="1">
      <alignment vertical="center"/>
    </xf>
    <xf numFmtId="0" fontId="0" fillId="6" borderId="1" xfId="0" applyFill="1" applyBorder="1" applyAlignment="1">
      <alignment horizontal="center" vertical="center"/>
    </xf>
    <xf numFmtId="0" fontId="2" fillId="6" borderId="1" xfId="0" applyFont="1" applyFill="1" applyBorder="1" applyAlignment="1">
      <alignment horizontal="center" wrapText="1"/>
    </xf>
    <xf numFmtId="0" fontId="0" fillId="2" borderId="0" xfId="0" applyFill="1" applyAlignment="1">
      <alignment horizontal="left"/>
    </xf>
    <xf numFmtId="0" fontId="0" fillId="0" borderId="1" xfId="0" applyBorder="1" applyAlignment="1">
      <alignment wrapText="1"/>
    </xf>
    <xf numFmtId="3" fontId="2" fillId="0" borderId="1" xfId="0" applyNumberFormat="1" applyFont="1" applyBorder="1" applyAlignment="1">
      <alignment horizontal="justify" vertical="center" wrapText="1"/>
    </xf>
    <xf numFmtId="166" fontId="0" fillId="0" borderId="1" xfId="2" applyNumberFormat="1" applyFont="1" applyFill="1" applyBorder="1" applyAlignment="1">
      <alignment wrapText="1"/>
    </xf>
    <xf numFmtId="0" fontId="0" fillId="0" borderId="19" xfId="0" applyBorder="1" applyAlignment="1">
      <alignment wrapText="1"/>
    </xf>
    <xf numFmtId="0" fontId="0" fillId="0" borderId="7" xfId="0" applyBorder="1" applyAlignment="1">
      <alignment horizontal="center" vertical="center" wrapText="1"/>
    </xf>
    <xf numFmtId="44" fontId="0" fillId="6" borderId="1" xfId="3" applyFont="1" applyFill="1" applyBorder="1" applyAlignment="1">
      <alignment wrapText="1"/>
    </xf>
    <xf numFmtId="44" fontId="2" fillId="6" borderId="1" xfId="3" applyFont="1" applyFill="1" applyBorder="1"/>
    <xf numFmtId="44" fontId="0" fillId="6" borderId="1" xfId="0" applyNumberFormat="1" applyFill="1" applyBorder="1" applyAlignment="1">
      <alignment wrapText="1"/>
    </xf>
    <xf numFmtId="0" fontId="2" fillId="6" borderId="1" xfId="0" applyFont="1" applyFill="1" applyBorder="1" applyAlignment="1">
      <alignment vertical="center" wrapText="1"/>
    </xf>
    <xf numFmtId="167" fontId="2" fillId="6" borderId="1" xfId="3" applyNumberFormat="1" applyFont="1" applyFill="1" applyBorder="1" applyAlignment="1">
      <alignment vertical="center" wrapText="1"/>
    </xf>
    <xf numFmtId="44" fontId="7" fillId="0" borderId="1" xfId="3" applyFont="1" applyFill="1" applyBorder="1" applyAlignment="1">
      <alignment vertical="center" wrapText="1"/>
    </xf>
    <xf numFmtId="44" fontId="7" fillId="0" borderId="1" xfId="3" applyFont="1" applyFill="1" applyBorder="1" applyAlignment="1">
      <alignment horizontal="center" wrapText="1"/>
    </xf>
    <xf numFmtId="0" fontId="2" fillId="0" borderId="1" xfId="0" applyFont="1" applyBorder="1" applyAlignment="1">
      <alignment vertical="center"/>
    </xf>
    <xf numFmtId="0" fontId="2" fillId="0" borderId="1" xfId="0" applyFont="1" applyBorder="1" applyAlignment="1">
      <alignment horizontal="center" wrapText="1"/>
    </xf>
    <xf numFmtId="44" fontId="2" fillId="0" borderId="1" xfId="3" applyFont="1" applyBorder="1" applyAlignment="1">
      <alignment horizontal="center" vertical="center"/>
    </xf>
    <xf numFmtId="0" fontId="7" fillId="0" borderId="1" xfId="0" applyFont="1" applyBorder="1" applyAlignment="1">
      <alignment wrapText="1"/>
    </xf>
    <xf numFmtId="0" fontId="0" fillId="0" borderId="1" xfId="0" applyBorder="1" applyAlignment="1">
      <alignment horizontal="center"/>
    </xf>
    <xf numFmtId="0" fontId="7" fillId="0" borderId="1" xfId="0" applyFont="1" applyBorder="1"/>
    <xf numFmtId="0" fontId="7" fillId="0" borderId="1" xfId="0" applyFont="1" applyBorder="1" applyAlignment="1">
      <alignment horizontal="center"/>
    </xf>
    <xf numFmtId="0" fontId="16" fillId="0" borderId="1" xfId="0" applyFont="1" applyBorder="1" applyAlignment="1">
      <alignment horizontal="center"/>
    </xf>
    <xf numFmtId="3" fontId="7" fillId="0" borderId="1" xfId="0" applyNumberFormat="1" applyFont="1" applyBorder="1"/>
    <xf numFmtId="0" fontId="7" fillId="0" borderId="1" xfId="0" applyFont="1" applyBorder="1" applyAlignment="1">
      <alignment horizontal="left" wrapText="1"/>
    </xf>
    <xf numFmtId="0" fontId="0" fillId="0" borderId="1" xfId="0" applyBorder="1" applyAlignment="1">
      <alignment horizontal="center" vertical="center"/>
    </xf>
    <xf numFmtId="0" fontId="16" fillId="0" borderId="1" xfId="0" applyFont="1" applyBorder="1" applyAlignment="1">
      <alignment horizontal="right"/>
    </xf>
    <xf numFmtId="44" fontId="16" fillId="0" borderId="1" xfId="3" applyFont="1" applyBorder="1" applyAlignment="1">
      <alignment horizont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0" fillId="0" borderId="7" xfId="0" quotePrefix="1" applyBorder="1" applyAlignment="1">
      <alignment vertical="center" wrapText="1"/>
    </xf>
    <xf numFmtId="0" fontId="0" fillId="0" borderId="7" xfId="0" applyBorder="1" applyAlignment="1">
      <alignment vertical="center" wrapText="1"/>
    </xf>
    <xf numFmtId="49" fontId="0" fillId="0" borderId="7" xfId="0" applyNumberFormat="1" applyBorder="1" applyAlignment="1">
      <alignment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65" fontId="7" fillId="0" borderId="1" xfId="0" applyNumberFormat="1" applyFont="1" applyBorder="1" applyAlignment="1">
      <alignment vertical="center" wrapText="1"/>
    </xf>
    <xf numFmtId="9" fontId="0" fillId="0" borderId="1" xfId="0" applyNumberFormat="1" applyBorder="1" applyAlignment="1">
      <alignment horizontal="center" vertical="center" wrapText="1"/>
    </xf>
    <xf numFmtId="9" fontId="2" fillId="0" borderId="1" xfId="0" applyNumberFormat="1" applyFont="1" applyBorder="1" applyAlignment="1">
      <alignment horizontal="center" vertical="center" wrapText="1"/>
    </xf>
    <xf numFmtId="49" fontId="0" fillId="0" borderId="18" xfId="0" applyNumberFormat="1" applyBorder="1" applyAlignment="1">
      <alignment vertical="center" wrapText="1"/>
    </xf>
    <xf numFmtId="0" fontId="0" fillId="0" borderId="18" xfId="0" applyBorder="1" applyAlignment="1">
      <alignment vertical="center" wrapText="1"/>
    </xf>
    <xf numFmtId="0" fontId="0" fillId="0" borderId="18" xfId="0" applyBorder="1" applyAlignment="1">
      <alignment horizontal="center" vertical="center" wrapText="1"/>
    </xf>
    <xf numFmtId="9" fontId="0" fillId="0" borderId="18" xfId="0" applyNumberFormat="1" applyBorder="1" applyAlignment="1">
      <alignment horizontal="center" vertical="center" wrapText="1"/>
    </xf>
    <xf numFmtId="1" fontId="4" fillId="2" borderId="0" xfId="1" applyNumberFormat="1" applyFont="1" applyFill="1" applyAlignment="1">
      <alignment horizontal="center"/>
    </xf>
    <xf numFmtId="0" fontId="6" fillId="0" borderId="0" xfId="0" applyFont="1" applyAlignment="1">
      <alignment horizontal="center"/>
    </xf>
    <xf numFmtId="17" fontId="6" fillId="0" borderId="0" xfId="0" applyNumberFormat="1" applyFont="1" applyAlignment="1">
      <alignment horizontal="center"/>
    </xf>
    <xf numFmtId="0" fontId="10" fillId="0" borderId="0" xfId="0" applyFont="1" applyAlignment="1">
      <alignment horizontal="center"/>
    </xf>
    <xf numFmtId="49" fontId="9" fillId="2" borderId="0" xfId="0" applyNumberFormat="1" applyFont="1" applyFill="1" applyAlignment="1">
      <alignment horizontal="center" vertical="center" wrapText="1"/>
    </xf>
    <xf numFmtId="44" fontId="2" fillId="3" borderId="10" xfId="3" applyFont="1" applyFill="1" applyBorder="1" applyAlignment="1">
      <alignment horizontal="center" vertical="center" wrapText="1"/>
    </xf>
    <xf numFmtId="44" fontId="2" fillId="3" borderId="11" xfId="3" applyFont="1" applyFill="1" applyBorder="1" applyAlignment="1">
      <alignment horizontal="center" vertical="center" wrapText="1"/>
    </xf>
    <xf numFmtId="44" fontId="2" fillId="3" borderId="16" xfId="3" applyFont="1" applyFill="1" applyBorder="1" applyAlignment="1">
      <alignment horizontal="center" vertical="center" wrapText="1"/>
    </xf>
    <xf numFmtId="44" fontId="2" fillId="3" borderId="17" xfId="3" applyFont="1" applyFill="1" applyBorder="1" applyAlignment="1">
      <alignment horizontal="center" vertical="center" wrapText="1"/>
    </xf>
    <xf numFmtId="0" fontId="0" fillId="2" borderId="2" xfId="0" applyFill="1" applyBorder="1" applyAlignment="1">
      <alignment horizontal="left"/>
    </xf>
    <xf numFmtId="0" fontId="0" fillId="2" borderId="0" xfId="0" applyFill="1" applyAlignment="1">
      <alignment horizontal="left"/>
    </xf>
    <xf numFmtId="0" fontId="8" fillId="0" borderId="0" xfId="0" applyFont="1" applyAlignment="1">
      <alignment horizontal="center"/>
    </xf>
    <xf numFmtId="1" fontId="5" fillId="2" borderId="0" xfId="1" applyNumberFormat="1" applyFont="1" applyFill="1" applyAlignment="1">
      <alignment horizontal="center"/>
    </xf>
    <xf numFmtId="44" fontId="2" fillId="3" borderId="12" xfId="3" applyFont="1" applyFill="1" applyBorder="1" applyAlignment="1">
      <alignment horizontal="center" vertical="center" wrapText="1"/>
    </xf>
    <xf numFmtId="44" fontId="2" fillId="3" borderId="13" xfId="3"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0" fontId="15" fillId="4" borderId="21" xfId="0" applyFont="1" applyFill="1" applyBorder="1" applyAlignment="1">
      <alignment horizontal="center"/>
    </xf>
    <xf numFmtId="0" fontId="15" fillId="4" borderId="22" xfId="0" applyFont="1" applyFill="1" applyBorder="1" applyAlignment="1">
      <alignment horizontal="center"/>
    </xf>
    <xf numFmtId="0" fontId="15" fillId="4" borderId="23" xfId="0" applyFont="1" applyFill="1" applyBorder="1" applyAlignment="1">
      <alignment horizontal="center"/>
    </xf>
    <xf numFmtId="0" fontId="14" fillId="2" borderId="24" xfId="0" applyFont="1" applyFill="1" applyBorder="1" applyAlignment="1">
      <alignment horizontal="center"/>
    </xf>
    <xf numFmtId="0" fontId="14" fillId="2" borderId="20" xfId="0" applyFont="1" applyFill="1" applyBorder="1" applyAlignment="1">
      <alignment horizontal="center"/>
    </xf>
    <xf numFmtId="0" fontId="14" fillId="2" borderId="25" xfId="0" applyFont="1" applyFill="1" applyBorder="1" applyAlignment="1">
      <alignment horizontal="center"/>
    </xf>
    <xf numFmtId="0" fontId="14" fillId="2" borderId="26" xfId="0" applyFont="1" applyFill="1" applyBorder="1" applyAlignment="1">
      <alignment horizontal="center"/>
    </xf>
    <xf numFmtId="0" fontId="14" fillId="2" borderId="27" xfId="0" applyFont="1" applyFill="1" applyBorder="1" applyAlignment="1">
      <alignment horizont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24" xfId="0" applyFont="1" applyBorder="1" applyAlignment="1">
      <alignment horizontal="center"/>
    </xf>
    <xf numFmtId="0" fontId="14" fillId="0" borderId="20" xfId="0" applyFont="1" applyBorder="1" applyAlignment="1">
      <alignment horizontal="center"/>
    </xf>
    <xf numFmtId="0" fontId="14" fillId="0" borderId="28" xfId="0" applyFont="1" applyBorder="1" applyAlignment="1">
      <alignment horizont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3" fontId="2" fillId="3" borderId="9"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44" fontId="2" fillId="3" borderId="9" xfId="3" applyFont="1" applyFill="1" applyBorder="1" applyAlignment="1">
      <alignment horizontal="center" vertical="center" wrapText="1"/>
    </xf>
    <xf numFmtId="44" fontId="2" fillId="3" borderId="7" xfId="3" applyFont="1" applyFill="1" applyBorder="1" applyAlignment="1">
      <alignment horizontal="center" vertical="center" wrapText="1"/>
    </xf>
    <xf numFmtId="0" fontId="2" fillId="6" borderId="18" xfId="0" applyFont="1" applyFill="1" applyBorder="1" applyAlignment="1">
      <alignment vertical="center" wrapText="1"/>
    </xf>
    <xf numFmtId="0" fontId="0" fillId="0" borderId="8" xfId="0" applyBorder="1" applyAlignment="1">
      <alignment wrapText="1"/>
    </xf>
    <xf numFmtId="0" fontId="0" fillId="0" borderId="7" xfId="0" applyBorder="1" applyAlignment="1">
      <alignment wrapText="1"/>
    </xf>
    <xf numFmtId="0" fontId="0" fillId="6" borderId="18" xfId="0"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167" fontId="2" fillId="6" borderId="18" xfId="3" applyNumberFormat="1" applyFont="1" applyFill="1" applyBorder="1" applyAlignment="1">
      <alignment horizontal="center" vertical="center" wrapText="1"/>
    </xf>
    <xf numFmtId="167" fontId="0" fillId="0" borderId="8" xfId="3" applyNumberFormat="1" applyFont="1" applyBorder="1" applyAlignment="1">
      <alignment vertical="center"/>
    </xf>
    <xf numFmtId="167" fontId="0" fillId="0" borderId="7" xfId="3" applyNumberFormat="1" applyFont="1" applyBorder="1" applyAlignment="1">
      <alignment vertical="center"/>
    </xf>
    <xf numFmtId="0" fontId="2" fillId="6" borderId="8" xfId="0" applyFont="1" applyFill="1" applyBorder="1" applyAlignment="1">
      <alignment vertical="center" wrapText="1"/>
    </xf>
    <xf numFmtId="0" fontId="2" fillId="6" borderId="7" xfId="0" applyFont="1" applyFill="1" applyBorder="1" applyAlignment="1">
      <alignment vertical="center" wrapText="1"/>
    </xf>
    <xf numFmtId="0" fontId="0" fillId="6" borderId="8" xfId="0" applyFill="1" applyBorder="1" applyAlignment="1">
      <alignment horizontal="center" vertical="center"/>
    </xf>
    <xf numFmtId="0" fontId="0" fillId="6" borderId="7" xfId="0" applyFill="1" applyBorder="1" applyAlignment="1">
      <alignment horizontal="center" vertical="center"/>
    </xf>
    <xf numFmtId="167" fontId="2" fillId="6" borderId="8" xfId="3" applyNumberFormat="1" applyFont="1" applyFill="1" applyBorder="1" applyAlignment="1">
      <alignment horizontal="center" wrapText="1"/>
    </xf>
    <xf numFmtId="167" fontId="2" fillId="6" borderId="7" xfId="3" applyNumberFormat="1" applyFont="1" applyFill="1" applyBorder="1" applyAlignment="1">
      <alignment horizontal="center" wrapText="1"/>
    </xf>
    <xf numFmtId="0" fontId="2" fillId="3" borderId="32" xfId="0" applyFont="1" applyFill="1" applyBorder="1" applyAlignment="1">
      <alignment horizontal="center"/>
    </xf>
    <xf numFmtId="0" fontId="2" fillId="3" borderId="33" xfId="0" applyFont="1" applyFill="1" applyBorder="1" applyAlignment="1">
      <alignment horizontal="center"/>
    </xf>
    <xf numFmtId="0" fontId="2" fillId="3" borderId="34" xfId="0" applyFont="1" applyFill="1" applyBorder="1" applyAlignment="1">
      <alignment horizontal="center"/>
    </xf>
    <xf numFmtId="0" fontId="0" fillId="5" borderId="1" xfId="0" applyFill="1" applyBorder="1" applyAlignment="1">
      <alignment horizontal="center" vertical="center" wrapText="1"/>
    </xf>
  </cellXfs>
  <cellStyles count="4">
    <cellStyle name="Millares" xfId="2" builtinId="3"/>
    <cellStyle name="Moneda" xfId="3" builtinId="4"/>
    <cellStyle name="Normal" xfId="0" builtinId="0"/>
    <cellStyle name="Normal 3" xfId="1" xr:uid="{00000000-0005-0000-0000-000002000000}"/>
  </cellStyles>
  <dxfs count="0"/>
  <tableStyles count="0" defaultTableStyle="TableStyleMedium9" defaultPivotStyle="PivotStyleLight16"/>
  <colors>
    <mruColors>
      <color rgb="FFFF9966"/>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191806</xdr:colOff>
      <xdr:row>1</xdr:row>
      <xdr:rowOff>0</xdr:rowOff>
    </xdr:from>
    <xdr:to>
      <xdr:col>2</xdr:col>
      <xdr:colOff>550252</xdr:colOff>
      <xdr:row>8</xdr:row>
      <xdr:rowOff>26190</xdr:rowOff>
    </xdr:to>
    <xdr:pic>
      <xdr:nvPicPr>
        <xdr:cNvPr id="3" name="Picture 1" descr="logo ese nuev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4056" y="198547"/>
          <a:ext cx="2644446" cy="103414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R50"/>
  <sheetViews>
    <sheetView showGridLines="0" tabSelected="1" zoomScale="56" zoomScaleNormal="60" zoomScaleSheetLayoutView="50" workbookViewId="0">
      <pane xSplit="7" ySplit="11" topLeftCell="H27" activePane="bottomRight" state="frozen"/>
      <selection pane="topRight" activeCell="H1" sqref="H1"/>
      <selection pane="bottomLeft" activeCell="A12" sqref="A12"/>
      <selection pane="bottomRight" activeCell="C34" sqref="C34"/>
    </sheetView>
  </sheetViews>
  <sheetFormatPr baseColWidth="10" defaultColWidth="11.453125" defaultRowHeight="14.5" x14ac:dyDescent="0.35"/>
  <cols>
    <col min="1" max="1" width="8.7265625" style="30" customWidth="1"/>
    <col min="2" max="2" width="16.81640625" customWidth="1"/>
    <col min="3" max="3" width="20.54296875" customWidth="1"/>
    <col min="4" max="4" width="18.54296875" style="50" customWidth="1"/>
    <col min="5" max="5" width="17" style="50" customWidth="1"/>
    <col min="6" max="6" width="16.1796875" customWidth="1"/>
    <col min="7" max="7" width="18.26953125" style="48" customWidth="1"/>
    <col min="8" max="8" width="17.7265625" style="48" customWidth="1"/>
    <col min="9" max="9" width="18.81640625" style="3" customWidth="1"/>
    <col min="10" max="10" width="19.6328125" style="3" customWidth="1"/>
    <col min="11" max="14" width="23" style="36" customWidth="1"/>
    <col min="15" max="15" width="15.6328125" style="36" customWidth="1"/>
    <col min="16" max="16" width="14.7265625" style="36" customWidth="1"/>
    <col min="17" max="17" width="15.81640625" style="36" customWidth="1"/>
    <col min="18" max="18" width="14.7265625" style="36" customWidth="1"/>
    <col min="19" max="19" width="21.453125" style="36" customWidth="1"/>
    <col min="20" max="20" width="22.81640625" style="36" customWidth="1"/>
    <col min="21" max="21" width="21.453125" style="36" customWidth="1"/>
    <col min="22" max="22" width="25.26953125" style="36" customWidth="1"/>
    <col min="23" max="23" width="29.26953125" style="4" customWidth="1"/>
    <col min="24" max="25" width="16.7265625" style="8" hidden="1" customWidth="1"/>
    <col min="26" max="26" width="13.7265625" hidden="1" customWidth="1"/>
    <col min="27" max="27" width="0" hidden="1" customWidth="1"/>
    <col min="28" max="28" width="32.54296875" customWidth="1"/>
  </cols>
  <sheetData>
    <row r="1" spans="1:28" ht="34.5" customHeight="1" x14ac:dyDescent="0.35">
      <c r="A1" s="109" t="s">
        <v>0</v>
      </c>
      <c r="B1" s="109"/>
      <c r="C1" s="109"/>
      <c r="D1" s="109"/>
      <c r="E1" s="109"/>
      <c r="F1" s="109"/>
      <c r="G1" s="109"/>
      <c r="H1" s="109"/>
      <c r="I1" s="109"/>
      <c r="J1" s="109"/>
      <c r="K1" s="109"/>
      <c r="L1" s="109"/>
      <c r="M1" s="109"/>
      <c r="N1" s="109"/>
      <c r="O1" s="109"/>
      <c r="P1" s="109"/>
      <c r="Q1" s="109"/>
      <c r="R1" s="109"/>
      <c r="S1" s="109"/>
      <c r="T1" s="109"/>
      <c r="U1" s="109"/>
      <c r="V1" s="109"/>
      <c r="W1" s="109"/>
    </row>
    <row r="2" spans="1:28" ht="17.5" x14ac:dyDescent="0.35">
      <c r="A2" s="109" t="s">
        <v>54</v>
      </c>
      <c r="B2" s="109"/>
      <c r="C2" s="109"/>
      <c r="D2" s="109"/>
      <c r="E2" s="109"/>
      <c r="F2" s="109"/>
      <c r="G2" s="109"/>
      <c r="H2" s="109"/>
      <c r="I2" s="109"/>
      <c r="J2" s="109"/>
      <c r="K2" s="109"/>
      <c r="L2" s="109"/>
      <c r="M2" s="109"/>
      <c r="N2" s="109"/>
      <c r="O2" s="109"/>
      <c r="P2" s="109"/>
      <c r="Q2" s="109"/>
      <c r="R2" s="109"/>
      <c r="S2" s="109"/>
      <c r="T2" s="109"/>
      <c r="U2" s="109"/>
      <c r="V2" s="109"/>
      <c r="W2" s="109"/>
      <c r="X2" s="6"/>
      <c r="Y2" s="6"/>
      <c r="Z2" s="1"/>
      <c r="AA2" s="1"/>
    </row>
    <row r="3" spans="1:28" ht="7.5" customHeight="1" x14ac:dyDescent="0.35">
      <c r="A3" s="121"/>
      <c r="B3" s="121"/>
      <c r="C3" s="121"/>
      <c r="D3" s="121"/>
      <c r="E3" s="121"/>
      <c r="F3" s="121"/>
      <c r="G3" s="121"/>
      <c r="H3" s="121"/>
      <c r="I3" s="121"/>
      <c r="J3" s="121"/>
      <c r="K3" s="121"/>
      <c r="L3" s="121"/>
      <c r="M3" s="121"/>
      <c r="N3" s="121"/>
      <c r="O3" s="121"/>
      <c r="P3" s="121"/>
      <c r="Q3" s="121"/>
      <c r="R3" s="121"/>
      <c r="S3" s="121"/>
      <c r="T3" s="121"/>
      <c r="U3" s="121"/>
      <c r="V3" s="121"/>
      <c r="W3" s="121"/>
      <c r="X3" s="7"/>
      <c r="Y3" s="7"/>
      <c r="Z3" s="2"/>
      <c r="AA3" s="2"/>
    </row>
    <row r="4" spans="1:28" ht="15.75" customHeight="1" x14ac:dyDescent="0.35">
      <c r="A4" s="121" t="s">
        <v>153</v>
      </c>
      <c r="B4" s="121"/>
      <c r="C4" s="121"/>
      <c r="D4" s="121"/>
      <c r="E4" s="121"/>
      <c r="F4" s="121"/>
      <c r="G4" s="121"/>
      <c r="H4" s="121"/>
      <c r="I4" s="121"/>
      <c r="J4" s="121"/>
      <c r="K4" s="121"/>
      <c r="L4" s="121"/>
      <c r="M4" s="121"/>
      <c r="N4" s="121"/>
      <c r="O4" s="121"/>
      <c r="P4" s="121"/>
      <c r="Q4" s="121"/>
      <c r="R4" s="121"/>
      <c r="S4" s="121"/>
      <c r="T4" s="121"/>
      <c r="U4" s="121"/>
      <c r="V4" s="121"/>
      <c r="W4" s="121"/>
      <c r="X4" s="7"/>
      <c r="Y4" s="7"/>
      <c r="Z4" s="2"/>
      <c r="AA4" s="2"/>
    </row>
    <row r="5" spans="1:28" ht="6" customHeight="1" x14ac:dyDescent="0.35">
      <c r="W5"/>
    </row>
    <row r="6" spans="1:28" ht="2.25" customHeight="1" x14ac:dyDescent="0.35">
      <c r="W6"/>
    </row>
    <row r="7" spans="1:28" ht="1.5" customHeight="1" x14ac:dyDescent="0.35"/>
    <row r="8" spans="1:28" ht="21" x14ac:dyDescent="0.5">
      <c r="A8" s="110" t="s">
        <v>44</v>
      </c>
      <c r="B8" s="110"/>
      <c r="C8" s="110"/>
      <c r="D8" s="110"/>
      <c r="E8" s="110"/>
      <c r="F8" s="110"/>
      <c r="G8" s="110"/>
      <c r="H8" s="110"/>
      <c r="I8" s="110"/>
      <c r="J8" s="110"/>
      <c r="K8" s="110"/>
      <c r="L8" s="110"/>
      <c r="M8" s="110"/>
      <c r="N8" s="110"/>
      <c r="O8" s="110"/>
      <c r="P8" s="110"/>
      <c r="Q8" s="110"/>
      <c r="R8" s="110"/>
      <c r="S8" s="110"/>
      <c r="T8" s="110"/>
      <c r="U8" s="110"/>
      <c r="V8" s="110"/>
      <c r="W8" s="110"/>
    </row>
    <row r="9" spans="1:28" ht="21.5" thickBot="1" x14ac:dyDescent="0.55000000000000004">
      <c r="A9" s="111">
        <v>45231</v>
      </c>
      <c r="B9" s="111"/>
      <c r="C9" s="111"/>
      <c r="D9" s="111"/>
      <c r="E9" s="111"/>
      <c r="F9" s="111"/>
      <c r="G9" s="111"/>
      <c r="H9" s="111"/>
      <c r="I9" s="111"/>
      <c r="J9" s="111"/>
      <c r="K9" s="111"/>
      <c r="L9" s="111"/>
      <c r="M9" s="111"/>
      <c r="N9" s="111"/>
      <c r="O9" s="111"/>
      <c r="P9" s="111"/>
      <c r="Q9" s="111"/>
      <c r="R9" s="111"/>
      <c r="S9" s="111"/>
      <c r="T9" s="111"/>
      <c r="U9" s="111"/>
      <c r="V9" s="111"/>
      <c r="W9" s="111"/>
    </row>
    <row r="10" spans="1:28" s="27" customFormat="1" ht="60" customHeight="1" thickBot="1" x14ac:dyDescent="0.4">
      <c r="A10" s="124" t="s">
        <v>80</v>
      </c>
      <c r="B10" s="124" t="s">
        <v>79</v>
      </c>
      <c r="C10" s="124" t="s">
        <v>1</v>
      </c>
      <c r="D10" s="124" t="s">
        <v>2</v>
      </c>
      <c r="E10" s="124" t="s">
        <v>3</v>
      </c>
      <c r="F10" s="124" t="s">
        <v>76</v>
      </c>
      <c r="G10" s="124" t="s">
        <v>81</v>
      </c>
      <c r="H10" s="124" t="s">
        <v>4</v>
      </c>
      <c r="I10" s="126" t="s">
        <v>5</v>
      </c>
      <c r="J10" s="126" t="s">
        <v>6</v>
      </c>
      <c r="K10" s="114" t="s">
        <v>107</v>
      </c>
      <c r="L10" s="114" t="s">
        <v>111</v>
      </c>
      <c r="M10" s="114" t="s">
        <v>108</v>
      </c>
      <c r="N10" s="114" t="s">
        <v>112</v>
      </c>
      <c r="O10" s="122" t="s">
        <v>46</v>
      </c>
      <c r="P10" s="123"/>
      <c r="Q10" s="122" t="s">
        <v>47</v>
      </c>
      <c r="R10" s="123"/>
      <c r="S10" s="116" t="s">
        <v>109</v>
      </c>
      <c r="T10" s="150" t="s">
        <v>84</v>
      </c>
      <c r="U10" s="116" t="s">
        <v>110</v>
      </c>
      <c r="V10" s="150" t="s">
        <v>88</v>
      </c>
      <c r="W10" s="148" t="s">
        <v>45</v>
      </c>
      <c r="X10" s="26"/>
      <c r="Y10" s="26"/>
      <c r="AB10"/>
    </row>
    <row r="11" spans="1:28" s="27" customFormat="1" ht="60" customHeight="1" thickBot="1" x14ac:dyDescent="0.4">
      <c r="A11" s="125"/>
      <c r="B11" s="125"/>
      <c r="C11" s="125"/>
      <c r="D11" s="125"/>
      <c r="E11" s="125"/>
      <c r="F11" s="125"/>
      <c r="G11" s="125"/>
      <c r="H11" s="125"/>
      <c r="I11" s="127"/>
      <c r="J11" s="127"/>
      <c r="K11" s="115"/>
      <c r="L11" s="115"/>
      <c r="M11" s="115"/>
      <c r="N11" s="115"/>
      <c r="O11" s="43" t="s">
        <v>77</v>
      </c>
      <c r="P11" s="40" t="s">
        <v>78</v>
      </c>
      <c r="Q11" s="43" t="s">
        <v>77</v>
      </c>
      <c r="R11" s="40" t="s">
        <v>78</v>
      </c>
      <c r="S11" s="117"/>
      <c r="T11" s="151"/>
      <c r="U11" s="117"/>
      <c r="V11" s="151"/>
      <c r="W11" s="149"/>
      <c r="X11" s="26"/>
      <c r="Y11" s="26"/>
      <c r="AB11"/>
    </row>
    <row r="12" spans="1:28" s="23" customFormat="1" ht="145.5" customHeight="1" x14ac:dyDescent="0.35">
      <c r="A12" s="33">
        <v>1</v>
      </c>
      <c r="B12" s="96" t="s">
        <v>57</v>
      </c>
      <c r="C12" s="97" t="s">
        <v>82</v>
      </c>
      <c r="D12" s="73" t="s">
        <v>12</v>
      </c>
      <c r="E12" s="73" t="s">
        <v>0</v>
      </c>
      <c r="F12" s="97" t="s">
        <v>48</v>
      </c>
      <c r="G12" s="73" t="s">
        <v>8</v>
      </c>
      <c r="H12" s="73" t="s">
        <v>83</v>
      </c>
      <c r="I12" s="98" t="s">
        <v>13</v>
      </c>
      <c r="J12" s="98">
        <v>271005</v>
      </c>
      <c r="K12" s="35">
        <v>100000000</v>
      </c>
      <c r="L12" s="35">
        <v>143100626</v>
      </c>
      <c r="M12" s="35"/>
      <c r="N12" s="35"/>
      <c r="O12" s="44"/>
      <c r="P12" s="45" t="s">
        <v>85</v>
      </c>
      <c r="Q12" s="35"/>
      <c r="R12" s="35"/>
      <c r="S12" s="34">
        <v>134100626</v>
      </c>
      <c r="T12" s="34">
        <v>103264313</v>
      </c>
      <c r="U12" s="34"/>
      <c r="V12" s="34">
        <f>(S12+T12)</f>
        <v>237364939</v>
      </c>
      <c r="W12" s="25" t="s">
        <v>63</v>
      </c>
      <c r="X12" s="22"/>
      <c r="Z12" s="22"/>
    </row>
    <row r="13" spans="1:28" s="23" customFormat="1" ht="145.5" customHeight="1" x14ac:dyDescent="0.35">
      <c r="A13" s="31">
        <v>2</v>
      </c>
      <c r="B13" s="99" t="s">
        <v>14</v>
      </c>
      <c r="C13" s="100" t="s">
        <v>7</v>
      </c>
      <c r="D13" s="101" t="s">
        <v>49</v>
      </c>
      <c r="E13" s="101" t="s">
        <v>0</v>
      </c>
      <c r="F13" s="100" t="s">
        <v>72</v>
      </c>
      <c r="G13" s="101" t="s">
        <v>8</v>
      </c>
      <c r="H13" s="101" t="s">
        <v>86</v>
      </c>
      <c r="I13" s="99" t="s">
        <v>9</v>
      </c>
      <c r="J13" s="99" t="s">
        <v>10</v>
      </c>
      <c r="K13" s="34">
        <v>246400000</v>
      </c>
      <c r="L13" s="34">
        <v>402449162</v>
      </c>
      <c r="M13" s="34"/>
      <c r="N13" s="34"/>
      <c r="O13" s="34"/>
      <c r="P13" s="34"/>
      <c r="Q13" s="45" t="s">
        <v>85</v>
      </c>
      <c r="R13" s="34"/>
      <c r="S13" s="34">
        <v>0</v>
      </c>
      <c r="T13" s="34">
        <v>0</v>
      </c>
      <c r="U13" s="34">
        <v>0</v>
      </c>
      <c r="V13" s="34"/>
      <c r="W13" s="25" t="s">
        <v>66</v>
      </c>
      <c r="X13" s="22"/>
      <c r="Y13" s="22"/>
      <c r="Z13" s="22"/>
    </row>
    <row r="14" spans="1:28" s="23" customFormat="1" ht="103.5" customHeight="1" x14ac:dyDescent="0.35">
      <c r="A14" s="31">
        <v>3</v>
      </c>
      <c r="B14" s="99" t="s">
        <v>15</v>
      </c>
      <c r="C14" s="100" t="s">
        <v>7</v>
      </c>
      <c r="D14" s="101" t="s">
        <v>16</v>
      </c>
      <c r="E14" s="101" t="s">
        <v>0</v>
      </c>
      <c r="F14" s="100" t="s">
        <v>65</v>
      </c>
      <c r="G14" s="101" t="s">
        <v>8</v>
      </c>
      <c r="H14" s="101" t="s">
        <v>87</v>
      </c>
      <c r="I14" s="99" t="s">
        <v>9</v>
      </c>
      <c r="J14" s="99" t="s">
        <v>10</v>
      </c>
      <c r="K14" s="34">
        <v>363842039</v>
      </c>
      <c r="L14" s="34">
        <v>566025459</v>
      </c>
      <c r="M14" s="34"/>
      <c r="N14" s="34"/>
      <c r="O14" s="34"/>
      <c r="P14" s="34"/>
      <c r="Q14" s="34"/>
      <c r="R14" s="34"/>
      <c r="S14" s="34">
        <v>0</v>
      </c>
      <c r="T14" s="34">
        <v>0</v>
      </c>
      <c r="U14" s="34">
        <v>0</v>
      </c>
      <c r="V14" s="34">
        <v>300000000</v>
      </c>
      <c r="W14" s="25" t="s">
        <v>106</v>
      </c>
      <c r="X14" s="22"/>
      <c r="Y14" s="22"/>
      <c r="Z14" s="24"/>
    </row>
    <row r="15" spans="1:28" s="23" customFormat="1" ht="123" customHeight="1" x14ac:dyDescent="0.35">
      <c r="A15" s="31">
        <v>4</v>
      </c>
      <c r="B15" s="102" t="s">
        <v>18</v>
      </c>
      <c r="C15" s="100" t="s">
        <v>7</v>
      </c>
      <c r="D15" s="101" t="s">
        <v>19</v>
      </c>
      <c r="E15" s="101" t="s">
        <v>0</v>
      </c>
      <c r="F15" s="100" t="s">
        <v>97</v>
      </c>
      <c r="G15" s="101" t="s">
        <v>8</v>
      </c>
      <c r="H15" s="101" t="s">
        <v>86</v>
      </c>
      <c r="I15" s="99"/>
      <c r="J15" s="99"/>
      <c r="K15" s="34">
        <v>226680000</v>
      </c>
      <c r="L15" s="34">
        <v>388657025</v>
      </c>
      <c r="M15" s="34"/>
      <c r="N15" s="34"/>
      <c r="O15" s="34"/>
      <c r="P15" s="34"/>
      <c r="Q15" s="45" t="s">
        <v>85</v>
      </c>
      <c r="R15" s="34"/>
      <c r="S15" s="34">
        <v>0</v>
      </c>
      <c r="T15" s="34">
        <v>0</v>
      </c>
      <c r="U15" s="34">
        <v>0</v>
      </c>
      <c r="V15" s="34">
        <v>0</v>
      </c>
      <c r="W15" s="25" t="s">
        <v>62</v>
      </c>
      <c r="X15" s="22"/>
      <c r="Y15" s="22"/>
    </row>
    <row r="16" spans="1:28" s="23" customFormat="1" ht="115.5" customHeight="1" x14ac:dyDescent="0.35">
      <c r="A16" s="31">
        <v>5</v>
      </c>
      <c r="B16" s="99" t="s">
        <v>23</v>
      </c>
      <c r="C16" s="100" t="s">
        <v>24</v>
      </c>
      <c r="D16" s="101" t="s">
        <v>0</v>
      </c>
      <c r="E16" s="101" t="s">
        <v>25</v>
      </c>
      <c r="F16" s="100" t="s">
        <v>30</v>
      </c>
      <c r="G16" s="103" t="s">
        <v>20</v>
      </c>
      <c r="H16" s="101" t="s">
        <v>89</v>
      </c>
      <c r="I16" s="99" t="s">
        <v>21</v>
      </c>
      <c r="J16" s="99" t="s">
        <v>22</v>
      </c>
      <c r="K16" s="34"/>
      <c r="L16" s="34"/>
      <c r="M16" s="34">
        <v>16716815</v>
      </c>
      <c r="N16" s="34">
        <v>16716815</v>
      </c>
      <c r="O16" s="34"/>
      <c r="P16" s="34"/>
      <c r="Q16" s="34"/>
      <c r="R16" s="45" t="s">
        <v>85</v>
      </c>
      <c r="S16" s="34"/>
      <c r="T16" s="34">
        <v>0</v>
      </c>
      <c r="U16" s="34">
        <v>13455666</v>
      </c>
      <c r="V16" s="34"/>
      <c r="W16" s="25" t="s">
        <v>74</v>
      </c>
      <c r="X16" s="22"/>
      <c r="Y16" s="22"/>
    </row>
    <row r="17" spans="1:70" s="23" customFormat="1" ht="133" customHeight="1" x14ac:dyDescent="0.35">
      <c r="A17" s="31">
        <v>6</v>
      </c>
      <c r="B17" s="99" t="s">
        <v>26</v>
      </c>
      <c r="C17" s="100" t="s">
        <v>27</v>
      </c>
      <c r="D17" s="101" t="s">
        <v>58</v>
      </c>
      <c r="E17" s="101" t="s">
        <v>0</v>
      </c>
      <c r="F17" s="100" t="s">
        <v>64</v>
      </c>
      <c r="G17" s="103" t="s">
        <v>8</v>
      </c>
      <c r="H17" s="103" t="s">
        <v>90</v>
      </c>
      <c r="I17" s="99" t="s">
        <v>9</v>
      </c>
      <c r="J17" s="99" t="s">
        <v>10</v>
      </c>
      <c r="K17" s="34">
        <v>1224265000</v>
      </c>
      <c r="L17" s="34">
        <v>1904576943</v>
      </c>
      <c r="M17" s="34"/>
      <c r="N17" s="34"/>
      <c r="O17" s="34"/>
      <c r="P17" s="34"/>
      <c r="Q17" s="34"/>
      <c r="R17" s="34"/>
      <c r="S17" s="34">
        <v>0</v>
      </c>
      <c r="T17" s="34">
        <v>0</v>
      </c>
      <c r="U17" s="34">
        <v>0</v>
      </c>
      <c r="V17" s="34">
        <v>400000000</v>
      </c>
      <c r="W17" s="25" t="s">
        <v>61</v>
      </c>
      <c r="X17" s="22"/>
      <c r="Y17" s="22"/>
    </row>
    <row r="18" spans="1:70" s="23" customFormat="1" ht="146" customHeight="1" x14ac:dyDescent="0.35">
      <c r="A18" s="31">
        <v>7</v>
      </c>
      <c r="B18" s="99" t="s">
        <v>28</v>
      </c>
      <c r="C18" s="100" t="s">
        <v>24</v>
      </c>
      <c r="D18" s="101" t="s">
        <v>29</v>
      </c>
      <c r="E18" s="101" t="s">
        <v>0</v>
      </c>
      <c r="F18" s="100" t="s">
        <v>30</v>
      </c>
      <c r="G18" s="101" t="s">
        <v>8</v>
      </c>
      <c r="H18" s="101" t="s">
        <v>91</v>
      </c>
      <c r="I18" s="99" t="s">
        <v>31</v>
      </c>
      <c r="J18" s="99" t="s">
        <v>10</v>
      </c>
      <c r="K18" s="34">
        <v>73907658</v>
      </c>
      <c r="L18" s="34">
        <v>106942302</v>
      </c>
      <c r="M18" s="34"/>
      <c r="N18" s="34"/>
      <c r="O18" s="45" t="s">
        <v>85</v>
      </c>
      <c r="P18" s="34"/>
      <c r="Q18" s="34"/>
      <c r="R18" s="34"/>
      <c r="S18" s="34">
        <v>99752959</v>
      </c>
      <c r="T18" s="34">
        <v>0</v>
      </c>
      <c r="U18" s="34">
        <v>0</v>
      </c>
      <c r="V18" s="34">
        <v>99752959</v>
      </c>
      <c r="W18" s="25" t="s">
        <v>98</v>
      </c>
      <c r="X18" s="22"/>
      <c r="Y18" s="22"/>
    </row>
    <row r="19" spans="1:70" s="23" customFormat="1" ht="135" customHeight="1" x14ac:dyDescent="0.35">
      <c r="A19" s="31">
        <v>8</v>
      </c>
      <c r="B19" s="99" t="s">
        <v>36</v>
      </c>
      <c r="C19" s="100" t="s">
        <v>37</v>
      </c>
      <c r="D19" s="101" t="s">
        <v>35</v>
      </c>
      <c r="E19" s="101" t="s">
        <v>0</v>
      </c>
      <c r="F19" s="100" t="s">
        <v>73</v>
      </c>
      <c r="G19" s="103" t="s">
        <v>8</v>
      </c>
      <c r="H19" s="101" t="s">
        <v>91</v>
      </c>
      <c r="I19" s="99" t="s">
        <v>9</v>
      </c>
      <c r="J19" s="99" t="s">
        <v>10</v>
      </c>
      <c r="K19" s="34">
        <v>13951453</v>
      </c>
      <c r="L19" s="34">
        <v>19352447</v>
      </c>
      <c r="M19" s="34"/>
      <c r="N19" s="34"/>
      <c r="O19" s="45" t="s">
        <v>85</v>
      </c>
      <c r="P19" s="34"/>
      <c r="Q19" s="34"/>
      <c r="R19" s="34"/>
      <c r="S19" s="34">
        <v>17821025</v>
      </c>
      <c r="T19" s="34">
        <v>0</v>
      </c>
      <c r="U19" s="34">
        <v>0</v>
      </c>
      <c r="V19" s="34">
        <v>17821025</v>
      </c>
      <c r="W19" s="25" t="s">
        <v>68</v>
      </c>
      <c r="X19" s="22" t="s">
        <v>38</v>
      </c>
      <c r="Y19" s="22"/>
    </row>
    <row r="20" spans="1:70" s="23" customFormat="1" ht="137.25" customHeight="1" x14ac:dyDescent="0.35">
      <c r="A20" s="31">
        <v>9</v>
      </c>
      <c r="B20" s="99" t="s">
        <v>50</v>
      </c>
      <c r="C20" s="100" t="s">
        <v>40</v>
      </c>
      <c r="D20" s="101" t="s">
        <v>41</v>
      </c>
      <c r="E20" s="101" t="s">
        <v>0</v>
      </c>
      <c r="F20" s="100" t="s">
        <v>75</v>
      </c>
      <c r="G20" s="103" t="s">
        <v>8</v>
      </c>
      <c r="H20" s="101" t="s">
        <v>91</v>
      </c>
      <c r="I20" s="99" t="s">
        <v>9</v>
      </c>
      <c r="J20" s="99" t="s">
        <v>10</v>
      </c>
      <c r="K20" s="34">
        <v>269000000</v>
      </c>
      <c r="L20" s="34">
        <v>373137358</v>
      </c>
      <c r="M20" s="34"/>
      <c r="N20" s="34"/>
      <c r="O20" s="45" t="s">
        <v>85</v>
      </c>
      <c r="P20" s="34"/>
      <c r="Q20" s="34"/>
      <c r="R20" s="34"/>
      <c r="S20" s="34">
        <v>0</v>
      </c>
      <c r="T20" s="34">
        <v>0</v>
      </c>
      <c r="U20" s="34">
        <v>0</v>
      </c>
      <c r="V20" s="34">
        <v>77322000</v>
      </c>
      <c r="W20" s="25" t="s">
        <v>92</v>
      </c>
      <c r="X20" s="22" t="s">
        <v>38</v>
      </c>
      <c r="Y20" s="22"/>
    </row>
    <row r="21" spans="1:70" s="23" customFormat="1" ht="124.5" customHeight="1" x14ac:dyDescent="0.35">
      <c r="A21" s="31">
        <v>10</v>
      </c>
      <c r="B21" s="99" t="s">
        <v>69</v>
      </c>
      <c r="C21" s="100" t="s">
        <v>70</v>
      </c>
      <c r="D21" s="101" t="s">
        <v>43</v>
      </c>
      <c r="E21" s="101" t="s">
        <v>71</v>
      </c>
      <c r="F21" s="100" t="s">
        <v>51</v>
      </c>
      <c r="G21" s="104" t="s">
        <v>20</v>
      </c>
      <c r="H21" s="101" t="s">
        <v>86</v>
      </c>
      <c r="I21" s="99"/>
      <c r="J21" s="99"/>
      <c r="K21" s="34"/>
      <c r="L21" s="34"/>
      <c r="M21" s="34">
        <v>15668517</v>
      </c>
      <c r="N21" s="34">
        <v>19164643</v>
      </c>
      <c r="O21" s="34"/>
      <c r="P21" s="34"/>
      <c r="Q21" s="34"/>
      <c r="R21" s="34"/>
      <c r="S21" s="34">
        <v>0</v>
      </c>
      <c r="T21" s="34">
        <v>0</v>
      </c>
      <c r="U21" s="34">
        <v>0</v>
      </c>
      <c r="V21" s="34">
        <v>0</v>
      </c>
      <c r="W21" s="25" t="s">
        <v>122</v>
      </c>
      <c r="X21" s="22" t="s">
        <v>38</v>
      </c>
      <c r="Y21" s="22"/>
    </row>
    <row r="22" spans="1:70" s="23" customFormat="1" ht="118" customHeight="1" x14ac:dyDescent="0.35">
      <c r="A22" s="31">
        <v>11</v>
      </c>
      <c r="B22" s="99" t="s">
        <v>39</v>
      </c>
      <c r="C22" s="100" t="s">
        <v>11</v>
      </c>
      <c r="D22" s="101" t="s">
        <v>42</v>
      </c>
      <c r="E22" s="101" t="s">
        <v>43</v>
      </c>
      <c r="F22" s="100" t="s">
        <v>64</v>
      </c>
      <c r="G22" s="103" t="s">
        <v>8</v>
      </c>
      <c r="H22" s="101" t="s">
        <v>86</v>
      </c>
      <c r="I22" s="99"/>
      <c r="J22" s="99"/>
      <c r="K22" s="34">
        <v>113291670</v>
      </c>
      <c r="L22" s="34">
        <v>157150016</v>
      </c>
      <c r="M22" s="34"/>
      <c r="N22" s="34"/>
      <c r="O22" s="34"/>
      <c r="P22" s="34"/>
      <c r="Q22" s="34"/>
      <c r="R22" s="34"/>
      <c r="S22" s="34">
        <v>0</v>
      </c>
      <c r="T22" s="34">
        <v>0</v>
      </c>
      <c r="U22" s="34">
        <v>0</v>
      </c>
      <c r="V22" s="34">
        <v>0</v>
      </c>
      <c r="W22" s="25" t="s">
        <v>60</v>
      </c>
      <c r="X22" s="22" t="s">
        <v>38</v>
      </c>
      <c r="Y22" s="22"/>
    </row>
    <row r="23" spans="1:70" s="23" customFormat="1" ht="109" customHeight="1" x14ac:dyDescent="0.35">
      <c r="A23" s="31">
        <v>12</v>
      </c>
      <c r="B23" s="99" t="s">
        <v>52</v>
      </c>
      <c r="C23" s="100" t="s">
        <v>7</v>
      </c>
      <c r="D23" s="101" t="s">
        <v>53</v>
      </c>
      <c r="E23" s="101" t="s">
        <v>43</v>
      </c>
      <c r="F23" s="100" t="s">
        <v>51</v>
      </c>
      <c r="G23" s="103" t="s">
        <v>8</v>
      </c>
      <c r="H23" s="103" t="s">
        <v>90</v>
      </c>
      <c r="I23" s="99"/>
      <c r="J23" s="99"/>
      <c r="K23" s="34">
        <v>461232780</v>
      </c>
      <c r="L23" s="34">
        <v>619706537</v>
      </c>
      <c r="M23" s="34"/>
      <c r="N23" s="34"/>
      <c r="O23" s="34"/>
      <c r="P23" s="34"/>
      <c r="Q23" s="34"/>
      <c r="R23" s="34"/>
      <c r="S23" s="34">
        <v>0</v>
      </c>
      <c r="T23" s="34">
        <v>0</v>
      </c>
      <c r="U23" s="34">
        <v>0</v>
      </c>
      <c r="V23" s="34">
        <v>350000000</v>
      </c>
      <c r="W23" s="25" t="s">
        <v>113</v>
      </c>
      <c r="X23" s="22" t="s">
        <v>38</v>
      </c>
      <c r="Y23" s="22"/>
    </row>
    <row r="24" spans="1:70" s="23" customFormat="1" ht="100" customHeight="1" x14ac:dyDescent="0.35">
      <c r="A24" s="31">
        <v>13</v>
      </c>
      <c r="B24" s="105" t="s">
        <v>55</v>
      </c>
      <c r="C24" s="106" t="s">
        <v>56</v>
      </c>
      <c r="D24" s="107" t="s">
        <v>59</v>
      </c>
      <c r="E24" s="107" t="s">
        <v>43</v>
      </c>
      <c r="F24" s="106" t="s">
        <v>30</v>
      </c>
      <c r="G24" s="108" t="s">
        <v>8</v>
      </c>
      <c r="H24" s="107" t="s">
        <v>86</v>
      </c>
      <c r="I24" s="105"/>
      <c r="J24" s="105"/>
      <c r="K24" s="52">
        <v>10000000</v>
      </c>
      <c r="L24" s="52">
        <v>10000000</v>
      </c>
      <c r="M24" s="52"/>
      <c r="N24" s="52"/>
      <c r="O24" s="69"/>
      <c r="P24" s="52"/>
      <c r="Q24" s="55" t="s">
        <v>85</v>
      </c>
      <c r="R24" s="52"/>
      <c r="S24" s="52">
        <v>0</v>
      </c>
      <c r="T24" s="52">
        <v>0</v>
      </c>
      <c r="U24" s="52">
        <v>0</v>
      </c>
      <c r="V24" s="52">
        <v>0</v>
      </c>
      <c r="W24" s="54" t="s">
        <v>67</v>
      </c>
      <c r="X24" s="22" t="s">
        <v>38</v>
      </c>
      <c r="Y24" s="22"/>
    </row>
    <row r="25" spans="1:70" s="23" customFormat="1" ht="105.5" customHeight="1" x14ac:dyDescent="0.35">
      <c r="A25" s="31">
        <v>14</v>
      </c>
      <c r="B25" s="105" t="s">
        <v>101</v>
      </c>
      <c r="C25" s="106" t="s">
        <v>102</v>
      </c>
      <c r="D25" s="107" t="s">
        <v>103</v>
      </c>
      <c r="E25" s="107" t="s">
        <v>104</v>
      </c>
      <c r="F25" s="106" t="s">
        <v>105</v>
      </c>
      <c r="G25" s="108" t="s">
        <v>8</v>
      </c>
      <c r="H25" s="107" t="s">
        <v>86</v>
      </c>
      <c r="I25" s="105"/>
      <c r="J25" s="105"/>
      <c r="K25" s="52">
        <v>63770280</v>
      </c>
      <c r="L25" s="52">
        <v>77999384</v>
      </c>
      <c r="M25" s="52"/>
      <c r="N25" s="52"/>
      <c r="O25" s="53"/>
      <c r="P25" s="52"/>
      <c r="Q25" s="52"/>
      <c r="R25" s="52"/>
      <c r="S25" s="52">
        <v>0</v>
      </c>
      <c r="T25" s="52">
        <v>0</v>
      </c>
      <c r="U25" s="52">
        <v>0</v>
      </c>
      <c r="V25" s="52">
        <v>0</v>
      </c>
      <c r="W25" s="54" t="s">
        <v>123</v>
      </c>
      <c r="X25" s="22"/>
      <c r="Y25" s="22"/>
    </row>
    <row r="26" spans="1:70" s="69" customFormat="1" ht="142.5" customHeight="1" x14ac:dyDescent="0.35">
      <c r="A26" s="31">
        <v>15</v>
      </c>
      <c r="B26" s="99" t="s">
        <v>114</v>
      </c>
      <c r="C26" s="100" t="s">
        <v>115</v>
      </c>
      <c r="D26" s="101" t="s">
        <v>116</v>
      </c>
      <c r="E26" s="101" t="s">
        <v>104</v>
      </c>
      <c r="F26" s="100" t="s">
        <v>48</v>
      </c>
      <c r="G26" s="103" t="s">
        <v>117</v>
      </c>
      <c r="H26" s="101" t="s">
        <v>86</v>
      </c>
      <c r="I26" s="99"/>
      <c r="J26" s="99"/>
      <c r="K26" s="34">
        <v>0</v>
      </c>
      <c r="L26" s="34">
        <v>0</v>
      </c>
      <c r="M26" s="34">
        <v>0</v>
      </c>
      <c r="N26" s="34"/>
      <c r="O26" s="55"/>
      <c r="P26" s="34"/>
      <c r="Q26" s="34"/>
      <c r="R26" s="34"/>
      <c r="S26" s="34">
        <v>0</v>
      </c>
      <c r="T26" s="34">
        <v>0</v>
      </c>
      <c r="U26" s="34">
        <v>0</v>
      </c>
      <c r="V26" s="34">
        <v>0</v>
      </c>
      <c r="W26" s="70" t="s">
        <v>124</v>
      </c>
      <c r="X26" s="71"/>
      <c r="Y26" s="71"/>
      <c r="AA26" s="72"/>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0" s="23" customFormat="1" ht="142.5" customHeight="1" x14ac:dyDescent="0.35">
      <c r="A27" s="31">
        <v>16</v>
      </c>
      <c r="B27" s="99" t="s">
        <v>118</v>
      </c>
      <c r="C27" s="100" t="s">
        <v>24</v>
      </c>
      <c r="D27" s="101" t="s">
        <v>119</v>
      </c>
      <c r="E27" s="101" t="s">
        <v>104</v>
      </c>
      <c r="F27" s="100" t="s">
        <v>120</v>
      </c>
      <c r="G27" s="103" t="s">
        <v>8</v>
      </c>
      <c r="H27" s="101" t="s">
        <v>86</v>
      </c>
      <c r="I27" s="99"/>
      <c r="J27" s="99"/>
      <c r="K27" s="34">
        <v>3069674</v>
      </c>
      <c r="L27" s="34">
        <v>3407791</v>
      </c>
      <c r="M27" s="34">
        <v>0</v>
      </c>
      <c r="N27" s="34"/>
      <c r="O27" s="55"/>
      <c r="P27" s="34"/>
      <c r="Q27" s="34"/>
      <c r="R27" s="34"/>
      <c r="S27" s="34">
        <v>0</v>
      </c>
      <c r="T27" s="34">
        <v>0</v>
      </c>
      <c r="U27" s="34">
        <v>0</v>
      </c>
      <c r="V27" s="34">
        <v>0</v>
      </c>
      <c r="W27" s="70" t="s">
        <v>121</v>
      </c>
      <c r="X27" s="24"/>
      <c r="Y27" s="24"/>
    </row>
    <row r="28" spans="1:70" s="62" customFormat="1" ht="27" customHeight="1" x14ac:dyDescent="0.45">
      <c r="A28" s="56"/>
      <c r="B28" s="113"/>
      <c r="C28" s="113"/>
      <c r="D28" s="113"/>
      <c r="E28" s="56"/>
      <c r="F28" s="57"/>
      <c r="G28" s="58"/>
      <c r="H28" s="58"/>
      <c r="I28" s="59"/>
      <c r="J28" s="59"/>
      <c r="K28" s="63">
        <f>SUM(K12:K25)</f>
        <v>3166340880</v>
      </c>
      <c r="L28" s="60">
        <f>SUM(L12:L27)</f>
        <v>4772505050</v>
      </c>
      <c r="M28" s="63">
        <f>SUM(M12:M25)</f>
        <v>32385332</v>
      </c>
      <c r="N28" s="60">
        <f>SUM(N12:N25)</f>
        <v>35881458</v>
      </c>
      <c r="O28" s="60"/>
      <c r="P28" s="60"/>
      <c r="Q28" s="61"/>
      <c r="S28" s="60">
        <f>SUM(S12:S25)</f>
        <v>251674610</v>
      </c>
      <c r="T28" s="63">
        <f>SUM(T12:T25)</f>
        <v>103264313</v>
      </c>
      <c r="U28" s="60">
        <f>SUM(U12:U25)</f>
        <v>13455666</v>
      </c>
      <c r="V28" s="63">
        <f>SUM(V12:V25)</f>
        <v>1482260923</v>
      </c>
    </row>
    <row r="29" spans="1:70" s="16" customFormat="1" ht="27.75" hidden="1" customHeight="1" thickBot="1" x14ac:dyDescent="0.35">
      <c r="A29" s="28"/>
      <c r="B29" s="113"/>
      <c r="C29" s="113"/>
      <c r="D29" s="113"/>
      <c r="E29" s="28"/>
      <c r="F29" s="12"/>
      <c r="G29" s="46"/>
      <c r="H29" s="46"/>
      <c r="I29" s="13"/>
      <c r="J29" s="13"/>
      <c r="K29" s="37"/>
      <c r="L29" s="37"/>
      <c r="M29" s="37"/>
      <c r="N29" s="37"/>
      <c r="O29" s="37"/>
      <c r="P29" s="37"/>
      <c r="Q29" s="37"/>
      <c r="R29" s="14"/>
      <c r="S29" s="15"/>
      <c r="T29" s="15"/>
      <c r="U29" s="15"/>
    </row>
    <row r="30" spans="1:70" s="16" customFormat="1" ht="15.75" hidden="1" customHeight="1" thickTop="1" x14ac:dyDescent="0.35">
      <c r="A30" s="28"/>
      <c r="B30" s="113"/>
      <c r="C30" s="113"/>
      <c r="D30" s="113"/>
      <c r="E30" s="28"/>
      <c r="F30" s="12"/>
      <c r="G30" s="46"/>
      <c r="H30" s="46"/>
      <c r="I30" s="13"/>
      <c r="J30" s="13"/>
      <c r="K30" s="37"/>
      <c r="L30" s="37"/>
      <c r="M30" s="37"/>
      <c r="N30" s="37"/>
      <c r="O30" s="37"/>
      <c r="P30" s="37"/>
      <c r="Q30" s="37"/>
      <c r="R30" s="14"/>
      <c r="S30" s="15"/>
      <c r="T30" s="15"/>
      <c r="U30" s="15"/>
    </row>
    <row r="31" spans="1:70" s="16" customFormat="1" ht="14" customHeight="1" x14ac:dyDescent="0.35">
      <c r="A31" s="28"/>
      <c r="B31" s="113"/>
      <c r="C31" s="113"/>
      <c r="D31" s="113"/>
      <c r="E31" s="28"/>
      <c r="F31" s="12"/>
      <c r="G31" s="46"/>
      <c r="H31" s="46"/>
      <c r="I31" s="13"/>
      <c r="J31" s="13"/>
      <c r="K31" s="37"/>
      <c r="L31" s="37"/>
      <c r="M31" s="37"/>
      <c r="N31" s="37"/>
      <c r="O31" s="37"/>
      <c r="P31" s="37"/>
      <c r="Q31" s="37"/>
      <c r="R31" s="14"/>
      <c r="S31" s="15"/>
      <c r="T31" s="15"/>
      <c r="U31" s="15"/>
    </row>
    <row r="32" spans="1:70" ht="15.5" x14ac:dyDescent="0.35">
      <c r="A32" s="28"/>
      <c r="B32" s="113"/>
      <c r="C32" s="113"/>
      <c r="D32" s="113"/>
      <c r="E32" s="28"/>
      <c r="F32" s="12"/>
    </row>
    <row r="33" spans="1:27" s="4" customFormat="1" ht="14.5" hidden="1" customHeight="1" x14ac:dyDescent="0.35">
      <c r="A33" s="32"/>
      <c r="B33" s="113"/>
      <c r="C33" s="113"/>
      <c r="D33" s="113"/>
      <c r="E33" s="29"/>
      <c r="F33" s="9"/>
      <c r="G33" s="47"/>
      <c r="H33" s="47"/>
      <c r="I33" s="10"/>
      <c r="J33" s="20" t="s">
        <v>32</v>
      </c>
      <c r="K33" s="38"/>
      <c r="L33" s="38"/>
      <c r="M33" s="38"/>
      <c r="N33" s="38"/>
      <c r="O33" s="38"/>
      <c r="P33" s="38"/>
      <c r="Q33" s="38"/>
      <c r="R33" s="38"/>
      <c r="S33" s="38"/>
      <c r="T33" s="38"/>
      <c r="U33" s="38"/>
      <c r="V33" s="38"/>
      <c r="W33" s="11"/>
      <c r="X33" s="8"/>
      <c r="Y33" s="8"/>
      <c r="Z33"/>
      <c r="AA33"/>
    </row>
    <row r="34" spans="1:27" s="4" customFormat="1" x14ac:dyDescent="0.35">
      <c r="A34" s="30"/>
      <c r="B34"/>
      <c r="C34"/>
      <c r="D34" s="50"/>
      <c r="E34" s="50"/>
      <c r="F34"/>
      <c r="G34" s="48"/>
      <c r="H34" s="48"/>
      <c r="I34" s="3"/>
      <c r="J34" s="21" t="s">
        <v>33</v>
      </c>
      <c r="K34" s="36"/>
      <c r="L34" s="36"/>
      <c r="M34" s="36"/>
      <c r="N34" s="36"/>
      <c r="O34" s="36"/>
      <c r="P34" s="36"/>
      <c r="Q34" s="36"/>
      <c r="R34" s="36"/>
      <c r="S34" s="36"/>
      <c r="T34" s="36"/>
      <c r="U34" s="36"/>
      <c r="V34" s="36"/>
      <c r="X34" s="8"/>
      <c r="Y34" s="8"/>
      <c r="Z34"/>
      <c r="AA34"/>
    </row>
    <row r="35" spans="1:27" s="4" customFormat="1" ht="18.5" x14ac:dyDescent="0.45">
      <c r="A35" s="30"/>
      <c r="B35" s="112"/>
      <c r="C35" s="112"/>
      <c r="D35" s="112"/>
      <c r="E35" s="50"/>
      <c r="F35"/>
      <c r="G35" s="48"/>
      <c r="H35" s="48"/>
      <c r="I35" s="3"/>
      <c r="J35" s="21"/>
      <c r="K35" s="36"/>
      <c r="L35" s="36"/>
      <c r="M35" s="36"/>
      <c r="N35" s="36"/>
      <c r="O35" s="36"/>
      <c r="P35" s="36"/>
      <c r="Q35" s="36"/>
      <c r="R35" s="36"/>
      <c r="S35" s="36"/>
      <c r="T35" s="36"/>
      <c r="U35" s="36"/>
      <c r="V35" s="36"/>
      <c r="X35" s="8"/>
      <c r="Y35" s="8"/>
      <c r="Z35"/>
      <c r="AA35"/>
    </row>
    <row r="36" spans="1:27" s="4" customFormat="1" ht="15.5" x14ac:dyDescent="0.35">
      <c r="A36" s="30"/>
      <c r="B36" s="120"/>
      <c r="C36" s="120"/>
      <c r="D36" s="120"/>
      <c r="E36" s="50"/>
      <c r="F36"/>
      <c r="L36" s="36"/>
      <c r="M36" s="36"/>
      <c r="N36" s="36"/>
      <c r="O36" s="36"/>
      <c r="P36" s="36"/>
      <c r="Q36" s="36"/>
      <c r="R36" s="36"/>
      <c r="S36" s="36"/>
      <c r="U36" s="36"/>
      <c r="V36" s="8"/>
      <c r="W36" s="8"/>
      <c r="X36"/>
      <c r="Y36"/>
    </row>
    <row r="37" spans="1:27" ht="3.75" customHeight="1" x14ac:dyDescent="0.35">
      <c r="B37" s="120" t="s">
        <v>34</v>
      </c>
      <c r="C37" s="120"/>
      <c r="D37" s="120"/>
      <c r="T37" s="4"/>
      <c r="V37" s="8"/>
      <c r="W37" s="8"/>
      <c r="X37"/>
      <c r="Y37"/>
    </row>
    <row r="38" spans="1:27" ht="15" thickBot="1" x14ac:dyDescent="0.4">
      <c r="T38" s="4"/>
      <c r="V38" s="8"/>
      <c r="W38" s="8"/>
      <c r="X38"/>
      <c r="Y38"/>
    </row>
    <row r="39" spans="1:27" ht="16" x14ac:dyDescent="0.4">
      <c r="B39" s="128" t="s">
        <v>93</v>
      </c>
      <c r="C39" s="129"/>
      <c r="D39" s="129"/>
      <c r="E39" s="129"/>
      <c r="F39" s="129"/>
      <c r="G39" s="129"/>
      <c r="H39" s="129"/>
      <c r="I39" s="130"/>
      <c r="J39" s="41"/>
      <c r="K39" s="41"/>
      <c r="M39" s="41"/>
      <c r="R39" s="4"/>
      <c r="S39" s="8"/>
      <c r="T39" s="8"/>
      <c r="U39" s="8"/>
      <c r="V39"/>
      <c r="W39"/>
      <c r="X39"/>
      <c r="Y39"/>
    </row>
    <row r="40" spans="1:27" ht="16" x14ac:dyDescent="0.4">
      <c r="B40" s="139"/>
      <c r="C40" s="140"/>
      <c r="D40" s="140"/>
      <c r="E40" s="140"/>
      <c r="F40" s="140"/>
      <c r="G40" s="140"/>
      <c r="H40" s="140"/>
      <c r="I40" s="141"/>
      <c r="J40" s="39"/>
      <c r="K40" s="41"/>
      <c r="L40" s="41"/>
      <c r="M40" s="41"/>
      <c r="N40" s="41"/>
      <c r="O40" s="41"/>
      <c r="T40" s="4"/>
      <c r="V40" s="8"/>
      <c r="W40" s="8"/>
      <c r="X40"/>
      <c r="Y40"/>
    </row>
    <row r="41" spans="1:27" ht="34.5" customHeight="1" x14ac:dyDescent="0.4">
      <c r="B41" s="131" t="s">
        <v>86</v>
      </c>
      <c r="C41" s="132"/>
      <c r="D41" s="136" t="s">
        <v>94</v>
      </c>
      <c r="E41" s="137"/>
      <c r="F41" s="137"/>
      <c r="G41" s="137"/>
      <c r="H41" s="137"/>
      <c r="I41" s="138"/>
      <c r="J41" s="5"/>
      <c r="K41" s="5"/>
      <c r="L41" s="5"/>
      <c r="M41" s="5"/>
      <c r="N41" s="5"/>
      <c r="O41" s="41"/>
      <c r="P41" s="41"/>
      <c r="Q41" s="41"/>
    </row>
    <row r="42" spans="1:27" ht="37.5" customHeight="1" x14ac:dyDescent="0.4">
      <c r="B42" s="131" t="s">
        <v>87</v>
      </c>
      <c r="C42" s="133"/>
      <c r="D42" s="142" t="s">
        <v>96</v>
      </c>
      <c r="E42" s="143"/>
      <c r="F42" s="143"/>
      <c r="G42" s="143"/>
      <c r="H42" s="143"/>
      <c r="I42" s="144"/>
      <c r="J42" s="5"/>
      <c r="K42" s="5"/>
      <c r="L42" s="5"/>
      <c r="M42" s="5"/>
      <c r="N42" s="5"/>
      <c r="O42" s="42"/>
      <c r="P42" s="42"/>
      <c r="Q42" s="42"/>
    </row>
    <row r="43" spans="1:27" ht="30" customHeight="1" thickBot="1" x14ac:dyDescent="0.45">
      <c r="B43" s="134" t="s">
        <v>91</v>
      </c>
      <c r="C43" s="135"/>
      <c r="D43" s="145" t="s">
        <v>95</v>
      </c>
      <c r="E43" s="146"/>
      <c r="F43" s="146"/>
      <c r="G43" s="146"/>
      <c r="H43" s="146"/>
      <c r="I43" s="147"/>
      <c r="J43" s="5"/>
      <c r="K43" s="5"/>
      <c r="L43" s="5"/>
      <c r="M43" s="5"/>
      <c r="N43" s="5"/>
    </row>
    <row r="44" spans="1:27" hidden="1" x14ac:dyDescent="0.35">
      <c r="B44" s="118" t="s">
        <v>17</v>
      </c>
      <c r="C44" s="119"/>
      <c r="D44" s="119"/>
      <c r="E44" s="119"/>
      <c r="F44" s="119"/>
      <c r="G44" s="119"/>
      <c r="H44" s="119"/>
      <c r="I44" s="119"/>
      <c r="J44" s="119"/>
      <c r="K44" s="119"/>
      <c r="L44" s="119"/>
      <c r="M44" s="68"/>
      <c r="N44" s="68"/>
    </row>
    <row r="45" spans="1:27" ht="15" hidden="1" thickBot="1" x14ac:dyDescent="0.4">
      <c r="B45" s="17"/>
      <c r="C45" s="18"/>
      <c r="D45" s="51"/>
      <c r="E45" s="51"/>
      <c r="F45" s="18"/>
      <c r="G45" s="49"/>
      <c r="H45" s="49"/>
      <c r="I45" s="19"/>
    </row>
    <row r="46" spans="1:27" hidden="1" x14ac:dyDescent="0.35">
      <c r="B46" s="5"/>
    </row>
    <row r="47" spans="1:27" hidden="1" x14ac:dyDescent="0.35">
      <c r="B47" s="5"/>
    </row>
    <row r="48" spans="1:27" hidden="1" x14ac:dyDescent="0.35">
      <c r="B48" s="5"/>
    </row>
    <row r="49" spans="2:2" hidden="1" x14ac:dyDescent="0.35">
      <c r="B49" s="5"/>
    </row>
    <row r="50" spans="2:2" x14ac:dyDescent="0.35">
      <c r="B50" s="5"/>
    </row>
  </sheetData>
  <autoFilter ref="A10:W28" xr:uid="{00000000-0001-0000-0000-000000000000}">
    <filterColumn colId="14" showButton="0"/>
    <filterColumn colId="16" showButton="0"/>
  </autoFilter>
  <mergeCells count="40">
    <mergeCell ref="A1:W1"/>
    <mergeCell ref="B39:I39"/>
    <mergeCell ref="B41:C41"/>
    <mergeCell ref="B42:C42"/>
    <mergeCell ref="B43:C43"/>
    <mergeCell ref="D41:I41"/>
    <mergeCell ref="B40:I40"/>
    <mergeCell ref="D42:I42"/>
    <mergeCell ref="D43:I43"/>
    <mergeCell ref="W10:W11"/>
    <mergeCell ref="B10:B11"/>
    <mergeCell ref="A10:A11"/>
    <mergeCell ref="T10:T11"/>
    <mergeCell ref="G10:G11"/>
    <mergeCell ref="J10:J11"/>
    <mergeCell ref="V10:V11"/>
    <mergeCell ref="B44:L44"/>
    <mergeCell ref="B36:D36"/>
    <mergeCell ref="B37:D37"/>
    <mergeCell ref="A3:W3"/>
    <mergeCell ref="A4:W4"/>
    <mergeCell ref="O10:P10"/>
    <mergeCell ref="Q10:R10"/>
    <mergeCell ref="S10:S11"/>
    <mergeCell ref="C10:C11"/>
    <mergeCell ref="D10:D11"/>
    <mergeCell ref="E10:E11"/>
    <mergeCell ref="F10:F11"/>
    <mergeCell ref="H10:H11"/>
    <mergeCell ref="I10:I11"/>
    <mergeCell ref="K10:K11"/>
    <mergeCell ref="L10:L11"/>
    <mergeCell ref="A2:W2"/>
    <mergeCell ref="A8:W8"/>
    <mergeCell ref="A9:W9"/>
    <mergeCell ref="B35:D35"/>
    <mergeCell ref="B28:D33"/>
    <mergeCell ref="M10:M11"/>
    <mergeCell ref="N10:N11"/>
    <mergeCell ref="U10:U11"/>
  </mergeCells>
  <pageMargins left="0.78740157480314965" right="0.23622047244094491" top="0.39370078740157483" bottom="0.39370078740157483" header="0.19685039370078741" footer="0.19685039370078741"/>
  <pageSetup scale="28" fitToHeight="0" orientation="landscape" horizontalDpi="4294967293" r:id="rId1"/>
  <headerFooter>
    <oddFooter>Página &amp;P</oddFooter>
  </headerFooter>
  <rowBreaks count="2" manualBreakCount="2">
    <brk id="44" max="16383" man="1"/>
    <brk id="46" max="16383" man="1"/>
  </rowBreaks>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8426-21BC-4020-A89C-E03F7A7C3B3A}">
  <dimension ref="B2:J13"/>
  <sheetViews>
    <sheetView workbookViewId="0">
      <selection activeCell="G11" sqref="G11:J11"/>
    </sheetView>
  </sheetViews>
  <sheetFormatPr baseColWidth="10" defaultRowHeight="14.5" x14ac:dyDescent="0.35"/>
  <cols>
    <col min="1" max="1" width="4.26953125" customWidth="1"/>
    <col min="2" max="2" width="13.90625" customWidth="1"/>
    <col min="3" max="3" width="14.08984375" customWidth="1"/>
    <col min="4" max="4" width="17.54296875" customWidth="1"/>
    <col min="5" max="5" width="18" customWidth="1"/>
    <col min="7" max="7" width="26.90625" customWidth="1"/>
    <col min="8" max="8" width="14.90625" customWidth="1"/>
    <col min="9" max="9" width="15.1796875" customWidth="1"/>
    <col min="10" max="10" width="19.08984375" customWidth="1"/>
  </cols>
  <sheetData>
    <row r="2" spans="2:10" ht="16.5" customHeight="1" x14ac:dyDescent="0.35"/>
    <row r="3" spans="2:10" ht="15" thickBot="1" x14ac:dyDescent="0.4">
      <c r="G3" s="170" t="s">
        <v>152</v>
      </c>
      <c r="H3" s="170"/>
      <c r="I3" s="170"/>
      <c r="J3" s="170"/>
    </row>
    <row r="4" spans="2:10" ht="27" customHeight="1" x14ac:dyDescent="0.35">
      <c r="B4" s="167" t="s">
        <v>137</v>
      </c>
      <c r="C4" s="168"/>
      <c r="D4" s="168"/>
      <c r="E4" s="169"/>
      <c r="G4" s="81" t="s">
        <v>138</v>
      </c>
      <c r="H4" s="82" t="s">
        <v>139</v>
      </c>
      <c r="I4" s="82" t="s">
        <v>100</v>
      </c>
      <c r="J4" s="83" t="s">
        <v>140</v>
      </c>
    </row>
    <row r="5" spans="2:10" ht="32" customHeight="1" x14ac:dyDescent="0.35">
      <c r="B5" s="65" t="s">
        <v>99</v>
      </c>
      <c r="C5" s="66">
        <v>16</v>
      </c>
      <c r="D5" s="67" t="s">
        <v>100</v>
      </c>
      <c r="E5" s="75">
        <v>3166340880</v>
      </c>
      <c r="G5" s="84" t="s">
        <v>141</v>
      </c>
      <c r="H5" s="85">
        <v>3</v>
      </c>
      <c r="I5" s="89">
        <v>2049339819</v>
      </c>
      <c r="J5" s="95" t="s">
        <v>142</v>
      </c>
    </row>
    <row r="6" spans="2:10" ht="32" customHeight="1" x14ac:dyDescent="0.35">
      <c r="B6" s="152" t="s">
        <v>133</v>
      </c>
      <c r="C6" s="155">
        <v>3</v>
      </c>
      <c r="D6" s="158">
        <v>483080000</v>
      </c>
      <c r="E6" s="74" t="s">
        <v>125</v>
      </c>
      <c r="G6" s="86" t="s">
        <v>143</v>
      </c>
      <c r="H6" s="87">
        <v>1</v>
      </c>
      <c r="I6" s="80">
        <v>15668517</v>
      </c>
      <c r="J6" s="88" t="s">
        <v>144</v>
      </c>
    </row>
    <row r="7" spans="2:10" ht="32" customHeight="1" x14ac:dyDescent="0.35">
      <c r="B7" s="153"/>
      <c r="C7" s="156"/>
      <c r="D7" s="159"/>
      <c r="E7" s="74" t="s">
        <v>126</v>
      </c>
      <c r="G7" s="84" t="s">
        <v>145</v>
      </c>
      <c r="H7" s="87">
        <v>2</v>
      </c>
      <c r="I7" s="89">
        <v>177061950</v>
      </c>
      <c r="J7" s="88" t="s">
        <v>146</v>
      </c>
    </row>
    <row r="8" spans="2:10" ht="43.5" x14ac:dyDescent="0.35">
      <c r="B8" s="154"/>
      <c r="C8" s="157"/>
      <c r="D8" s="160"/>
      <c r="E8" s="74" t="s">
        <v>128</v>
      </c>
      <c r="G8" s="90" t="s">
        <v>147</v>
      </c>
      <c r="H8" s="91">
        <v>1</v>
      </c>
      <c r="I8" s="92" t="s">
        <v>148</v>
      </c>
      <c r="J8" s="93" t="s">
        <v>149</v>
      </c>
    </row>
    <row r="9" spans="2:10" ht="43.5" x14ac:dyDescent="0.35">
      <c r="B9" s="152" t="s">
        <v>134</v>
      </c>
      <c r="C9" s="155">
        <v>3</v>
      </c>
      <c r="D9" s="158">
        <v>356859111</v>
      </c>
      <c r="E9" s="74" t="s">
        <v>129</v>
      </c>
      <c r="G9" s="90" t="s">
        <v>150</v>
      </c>
      <c r="H9" s="94">
        <v>1</v>
      </c>
      <c r="I9" s="79">
        <v>3069674</v>
      </c>
      <c r="J9" s="93" t="s">
        <v>151</v>
      </c>
    </row>
    <row r="10" spans="2:10" ht="58" x14ac:dyDescent="0.35">
      <c r="B10" s="161"/>
      <c r="C10" s="163"/>
      <c r="D10" s="165"/>
      <c r="E10" s="74" t="s">
        <v>127</v>
      </c>
      <c r="G10" s="64"/>
      <c r="H10" s="50"/>
      <c r="J10" s="36"/>
    </row>
    <row r="11" spans="2:10" ht="58" x14ac:dyDescent="0.35">
      <c r="B11" s="162"/>
      <c r="C11" s="164"/>
      <c r="D11" s="166"/>
      <c r="E11" s="76" t="s">
        <v>130</v>
      </c>
      <c r="G11" s="64"/>
      <c r="H11" s="50"/>
      <c r="J11" s="36"/>
    </row>
    <row r="12" spans="2:10" ht="58" x14ac:dyDescent="0.35">
      <c r="B12" s="77" t="s">
        <v>132</v>
      </c>
      <c r="C12" s="66">
        <v>1</v>
      </c>
      <c r="D12" s="78">
        <v>134100626</v>
      </c>
      <c r="E12" s="76" t="s">
        <v>131</v>
      </c>
      <c r="G12" s="64"/>
      <c r="H12" s="50"/>
      <c r="J12" s="36"/>
    </row>
    <row r="13" spans="2:10" ht="43.5" x14ac:dyDescent="0.35">
      <c r="B13" s="77" t="s">
        <v>135</v>
      </c>
      <c r="C13" s="66">
        <v>1</v>
      </c>
      <c r="D13" s="78">
        <v>13455666</v>
      </c>
      <c r="E13" s="76" t="s">
        <v>136</v>
      </c>
      <c r="G13" s="64"/>
      <c r="H13" s="50"/>
      <c r="J13" s="36"/>
    </row>
  </sheetData>
  <mergeCells count="8">
    <mergeCell ref="B4:E4"/>
    <mergeCell ref="G3:J3"/>
    <mergeCell ref="B6:B8"/>
    <mergeCell ref="C6:C8"/>
    <mergeCell ref="D6:D8"/>
    <mergeCell ref="B9:B11"/>
    <mergeCell ref="C9:C11"/>
    <mergeCell ref="D9: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JURIDICOS</vt:lpstr>
      <vt:lpstr>Hoja1</vt:lpstr>
      <vt:lpstr>'PROCESOS JURIDICOS'!Títulos_a_imprimir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CONTADORA</dc:creator>
  <cp:lastModifiedBy>APOYOVACUNACION</cp:lastModifiedBy>
  <cp:lastPrinted>2023-10-10T17:13:51Z</cp:lastPrinted>
  <dcterms:created xsi:type="dcterms:W3CDTF">2018-07-16T14:29:08Z</dcterms:created>
  <dcterms:modified xsi:type="dcterms:W3CDTF">2024-08-01T21:43:14Z</dcterms:modified>
</cp:coreProperties>
</file>